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ACC\Reporting\Jelentesek\MNB\2024\Pillar_3\Publikálandó\Módosítás 2025\"/>
    </mc:Choice>
  </mc:AlternateContent>
  <xr:revisionPtr revIDLastSave="0" documentId="8_{96A36BD1-8EF4-431F-AFBF-DE7A6423E940}" xr6:coauthVersionLast="47" xr6:coauthVersionMax="47" xr10:uidLastSave="{00000000-0000-0000-0000-000000000000}"/>
  <bookViews>
    <workbookView xWindow="19090" yWindow="-110" windowWidth="38620" windowHeight="21100" tabRatio="940" firstSheet="34" activeTab="47" xr2:uid="{972B02B3-DD13-461E-8725-0EED87B89025}"/>
  </bookViews>
  <sheets>
    <sheet name="Index" sheetId="1" r:id="rId1"/>
    <sheet name="EU KM1" sheetId="32" r:id="rId2"/>
    <sheet name="EU OV1" sheetId="37" r:id="rId3"/>
    <sheet name="EU LI1" sheetId="42" r:id="rId4"/>
    <sheet name="EU_LI2" sheetId="51" r:id="rId5"/>
    <sheet name="EU_LI3" sheetId="52" r:id="rId6"/>
    <sheet name="EU CC1" sheetId="2" r:id="rId7"/>
    <sheet name="EU CC2" sheetId="43" r:id="rId8"/>
    <sheet name="EU CCA" sheetId="50" r:id="rId9"/>
    <sheet name="EU CCYB1" sheetId="3" r:id="rId10"/>
    <sheet name="EU CCYB2" sheetId="4" r:id="rId11"/>
    <sheet name="EU LR1" sheetId="38" r:id="rId12"/>
    <sheet name="EU LR2" sheetId="39" r:id="rId13"/>
    <sheet name="EU LR3" sheetId="40" r:id="rId14"/>
    <sheet name="EU LIQ1" sheetId="33" r:id="rId15"/>
    <sheet name="EU LIQ2" sheetId="34" r:id="rId16"/>
    <sheet name="EU CR1" sheetId="19" r:id="rId17"/>
    <sheet name="EU CR1-A" sheetId="44" r:id="rId18"/>
    <sheet name="EU CR2a" sheetId="20" r:id="rId19"/>
    <sheet name="EU CQ1" sheetId="11" r:id="rId20"/>
    <sheet name="EU CQ2" sheetId="12" r:id="rId21"/>
    <sheet name="EU CQ3" sheetId="13" r:id="rId22"/>
    <sheet name="EU CQ4" sheetId="14" r:id="rId23"/>
    <sheet name="EU CQ5" sheetId="15" r:id="rId24"/>
    <sheet name="EU CQ6" sheetId="16" r:id="rId25"/>
    <sheet name="EU CQ7" sheetId="17" r:id="rId26"/>
    <sheet name="EU CQ8" sheetId="18" r:id="rId27"/>
    <sheet name="EU CR3" sheetId="21" r:id="rId28"/>
    <sheet name="EU CR4" sheetId="22" r:id="rId29"/>
    <sheet name="EU CR5" sheetId="23" r:id="rId30"/>
    <sheet name="EU CR6" sheetId="24" r:id="rId31"/>
    <sheet name="EU CR6-A" sheetId="25" r:id="rId32"/>
    <sheet name="EU CR7" sheetId="26" r:id="rId33"/>
    <sheet name="EU CR7-A" sheetId="27" r:id="rId34"/>
    <sheet name="EU CR8" sheetId="28" r:id="rId35"/>
    <sheet name="EU CR9" sheetId="29" r:id="rId36"/>
    <sheet name="EU CR10" sheetId="30" r:id="rId37"/>
    <sheet name="EU CCR1" sheetId="5" r:id="rId38"/>
    <sheet name="EU CCR2" sheetId="6" r:id="rId39"/>
    <sheet name="EU CCR3" sheetId="7" r:id="rId40"/>
    <sheet name="EU CCR5" sheetId="31" r:id="rId41"/>
    <sheet name="EU MR1" sheetId="35" r:id="rId42"/>
    <sheet name="EU OR1" sheetId="36" r:id="rId43"/>
    <sheet name="EU PV1" sheetId="41" r:id="rId44"/>
    <sheet name="REM1" sheetId="45" r:id="rId45"/>
    <sheet name="REM2" sheetId="46" r:id="rId46"/>
    <sheet name="REM3" sheetId="47" r:id="rId47"/>
    <sheet name="REM3_mód" sheetId="53" r:id="rId48"/>
    <sheet name="REM4" sheetId="48" r:id="rId49"/>
    <sheet name="REM5" sheetId="49" r:id="rId50"/>
    <sheet name="EU AE1" sheetId="8" r:id="rId51"/>
    <sheet name="EU AE2" sheetId="9" r:id="rId52"/>
    <sheet name="EU AE3" sheetId="10" r:id="rId53"/>
  </sheets>
  <externalReferences>
    <externalReference r:id="rId54"/>
    <externalReference r:id="rId55"/>
  </externalReferences>
  <definedNames>
    <definedName name="_xlnm._FilterDatabase" localSheetId="0" hidden="1">Index!$B$53:$C$59</definedName>
    <definedName name="AszDefErvKezdet" localSheetId="7">#REF!</definedName>
    <definedName name="AszDefErvKezdet" localSheetId="8">#REF!</definedName>
    <definedName name="AszDefErvKezdet" localSheetId="17">#REF!</definedName>
    <definedName name="AszDefErvKezdet" localSheetId="3">#REF!</definedName>
    <definedName name="AszDefErvKezdet" localSheetId="4">#REF!</definedName>
    <definedName name="AszDefErvKezdet" localSheetId="5">#REF!</definedName>
    <definedName name="AszDefErvKezdet">#REF!</definedName>
    <definedName name="AszDefErvVege" localSheetId="7">#REF!</definedName>
    <definedName name="AszDefErvVege" localSheetId="8">#REF!</definedName>
    <definedName name="AszDefErvVege" localSheetId="17">#REF!</definedName>
    <definedName name="AszDefErvVege" localSheetId="3">#REF!</definedName>
    <definedName name="AszDefErvVege" localSheetId="4">#REF!</definedName>
    <definedName name="AszDefErvVege" localSheetId="5">#REF!</definedName>
    <definedName name="AszDefErvVege">#REF!</definedName>
    <definedName name="AszDefGyakorisag" localSheetId="7">#REF!</definedName>
    <definedName name="AszDefGyakorisag" localSheetId="8">#REF!</definedName>
    <definedName name="AszDefGyakorisag" localSheetId="17">#REF!</definedName>
    <definedName name="AszDefGyakorisag" localSheetId="3">#REF!</definedName>
    <definedName name="AszDefGyakorisag" localSheetId="4">#REF!</definedName>
    <definedName name="AszDefGyakorisag" localSheetId="5">#REF!</definedName>
    <definedName name="AszDefGyakorisag">#REF!</definedName>
    <definedName name="AszDefGyakorisagKivetel" localSheetId="7">#REF!</definedName>
    <definedName name="AszDefGyakorisagKivetel" localSheetId="17">#REF!</definedName>
    <definedName name="AszDefGyakorisagKivetel" localSheetId="3">#REF!</definedName>
    <definedName name="AszDefGyakorisagKivetel" localSheetId="4">#REF!</definedName>
    <definedName name="AszDefGyakorisagKivetel" localSheetId="5">#REF!</definedName>
    <definedName name="AszDefGyakorisagKivetel">#REF!</definedName>
    <definedName name="AszDefGyakorisagKivetelParKod" localSheetId="7">#REF!</definedName>
    <definedName name="AszDefGyakorisagKivetelParKod" localSheetId="17">#REF!</definedName>
    <definedName name="AszDefGyakorisagKivetelParKod" localSheetId="3">#REF!</definedName>
    <definedName name="AszDefGyakorisagKivetelParKod" localSheetId="4">#REF!</definedName>
    <definedName name="AszDefGyakorisagKivetelParKod" localSheetId="5">#REF!</definedName>
    <definedName name="AszDefGyakorisagKivetelParKod">#REF!</definedName>
    <definedName name="AszDefKivetel" localSheetId="7">#REF!</definedName>
    <definedName name="AszDefKivetel" localSheetId="17">#REF!</definedName>
    <definedName name="AszDefKivetel" localSheetId="3">#REF!</definedName>
    <definedName name="AszDefKivetel" localSheetId="4">#REF!</definedName>
    <definedName name="AszDefKivetel" localSheetId="5">#REF!</definedName>
    <definedName name="AszDefKivetel">#REF!</definedName>
    <definedName name="AszDefKod" localSheetId="7">#REF!</definedName>
    <definedName name="AszDefKod" localSheetId="17">#REF!</definedName>
    <definedName name="AszDefKod" localSheetId="3">#REF!</definedName>
    <definedName name="AszDefKod" localSheetId="4">#REF!</definedName>
    <definedName name="AszDefKod" localSheetId="5">#REF!</definedName>
    <definedName name="AszDefKod">#REF!</definedName>
    <definedName name="AszDefMegnevezes" localSheetId="7">#REF!</definedName>
    <definedName name="AszDefMegnevezes" localSheetId="17">#REF!</definedName>
    <definedName name="AszDefMegnevezes" localSheetId="3">#REF!</definedName>
    <definedName name="AszDefMegnevezes" localSheetId="4">#REF!</definedName>
    <definedName name="AszDefMegnevezes" localSheetId="5">#REF!</definedName>
    <definedName name="AszDefMegnevezes">#REF!</definedName>
    <definedName name="AszDefVerzio" localSheetId="7">#REF!</definedName>
    <definedName name="AszDefVerzio" localSheetId="17">#REF!</definedName>
    <definedName name="AszDefVerzio" localSheetId="3">#REF!</definedName>
    <definedName name="AszDefVerzio" localSheetId="4">#REF!</definedName>
    <definedName name="AszDefVerzio" localSheetId="5">#REF!</definedName>
    <definedName name="AszDefVerzio">#REF!</definedName>
    <definedName name="AszDefVerzioDatuma" localSheetId="7">#REF!</definedName>
    <definedName name="AszDefVerzioDatuma" localSheetId="17">#REF!</definedName>
    <definedName name="AszDefVerzioDatuma" localSheetId="3">#REF!</definedName>
    <definedName name="AszDefVerzioDatuma" localSheetId="4">#REF!</definedName>
    <definedName name="AszDefVerzioDatuma" localSheetId="5">#REF!</definedName>
    <definedName name="AszDefVerzioDatuma">#REF!</definedName>
    <definedName name="ErvKezdete">#REF!</definedName>
    <definedName name="ErvVege">#REF!</definedName>
    <definedName name="FormaiSzabaly.Adattipus">#REF!</definedName>
    <definedName name="FormaiSzabaly.Kulcs">#REF!</definedName>
    <definedName name="FormaiSzabaly.Megszoritas">#REF!</definedName>
    <definedName name="FormaiSzabaly.Minta">#REF!</definedName>
    <definedName name="FormaiSzabaly.NA">#REF!</definedName>
    <definedName name="FormaiSzabaly.NPA">#REF!</definedName>
    <definedName name="FormaiSzabaly.NPAelfogadas">#REF!</definedName>
    <definedName name="FormaiSzabaly.Oszlopig">#REF!</definedName>
    <definedName name="FormaiSzabaly.Oszloptol">#REF!</definedName>
    <definedName name="FormaiSzabaly.Parameterek">#REF!</definedName>
    <definedName name="FormaiSzabaly.Sorig">#REF!</definedName>
    <definedName name="FormaiSzabaly.Sorszam">#REF!</definedName>
    <definedName name="FormaiSzabaly.Sortol">#REF!</definedName>
    <definedName name="FormaiSzabalyok.Adattipus">#REF!</definedName>
    <definedName name="FormaiSzabalyok.Kulcs">#REF!</definedName>
    <definedName name="FormaiSzabalyok.Megszoritas">#REF!</definedName>
    <definedName name="FormaiSzabalyok.Minta">#REF!</definedName>
    <definedName name="FormaiSzabalyok.NA">#REF!</definedName>
    <definedName name="FormaiSzabalyok.Oszlopig">#REF!</definedName>
    <definedName name="FormaiSzabalyok.Oszloptol">#REF!</definedName>
    <definedName name="FormaiSzabalyok.Parameterek">#REF!</definedName>
    <definedName name="FormaiSzabalyok.Sorig">#REF!</definedName>
    <definedName name="FormaiSzabalyok.Sorszam">#REF!</definedName>
    <definedName name="FormaiSzabalyok.Sortol">#REF!</definedName>
    <definedName name="Jelmagyarazat">#REF!</definedName>
    <definedName name="Kod" localSheetId="7">#REF!</definedName>
    <definedName name="Kod" localSheetId="8">#REF!</definedName>
    <definedName name="Kod" localSheetId="17">#REF!</definedName>
    <definedName name="Kod" localSheetId="3">#REF!</definedName>
    <definedName name="Kod" localSheetId="4">#REF!</definedName>
    <definedName name="Kod" localSheetId="5">#REF!</definedName>
    <definedName name="Kod">#REF!</definedName>
    <definedName name="Megnevezes">#REF!</definedName>
    <definedName name="PIII_EBA_CCYB1_04">[1]PIII_EBA_CCYB1!#REF!</definedName>
    <definedName name="PIII_EBA_CCYB1_05">[1]PIII_EBA_CCYB1!#REF!</definedName>
    <definedName name="PIII_EBA_CCYB1_06">[1]PIII_EBA_CCYB1!#REF!</definedName>
    <definedName name="PIII_EBA_CCYB1_07">[1]PIII_EBA_CCYB1!#REF!</definedName>
    <definedName name="PIII_EBA_CCYB1_08">[1]PIII_EBA_CCYB1!#REF!</definedName>
    <definedName name="PIII_EBA_CCYB1_09">[1]PIII_EBA_CCYB1!#REF!</definedName>
    <definedName name="PIII_EBA_CCYB1_10">[1]PIII_EBA_CCYB1!#REF!</definedName>
    <definedName name="_xlnm.Print_Area" localSheetId="50">'EU AE1'!$C$4:$K$17</definedName>
    <definedName name="_xlnm.Print_Area" localSheetId="51">'EU AE2'!$C$4:$G$22</definedName>
    <definedName name="_xlnm.Print_Area" localSheetId="52">'EU AE3'!$C$4:$E$8</definedName>
    <definedName name="_xlnm.Print_Area" localSheetId="6">'EU CC1'!$B$2:$E$125</definedName>
    <definedName name="_xlnm.Print_Area" localSheetId="7">'EU CC2'!$B$2:$F$52</definedName>
    <definedName name="_xlnm.Print_Area" localSheetId="8">'EU CCA'!$B$2:$D$54</definedName>
    <definedName name="_xlnm.Print_Area" localSheetId="37">'EU CCR1'!$B$2:$K$17</definedName>
    <definedName name="_xlnm.Print_Area" localSheetId="38">'EU CCR2'!$B$2:$E$13</definedName>
    <definedName name="_xlnm.Print_Area" localSheetId="39">'EU CCR3'!$B$2:$O$19</definedName>
    <definedName name="_xlnm.Print_Area" localSheetId="40">'EU CCR5'!$C$2:$K$16</definedName>
    <definedName name="_xlnm.Print_Area" localSheetId="9">'EU CCYB1'!$B$2:$P$125</definedName>
    <definedName name="_xlnm.Print_Area" localSheetId="10">'EU CCYB2'!$B$2:$D$11</definedName>
    <definedName name="_xlnm.Print_Area" localSheetId="19">'EU CQ1'!$B$2:$J$18</definedName>
    <definedName name="_xlnm.Print_Area" localSheetId="20">'EU CQ2'!$B$2:$C$7</definedName>
    <definedName name="_xlnm.Print_Area" localSheetId="21">'EU CQ3'!$B$2:$O$34</definedName>
    <definedName name="_xlnm.Print_Area" localSheetId="22">'EU CQ4'!$B$2:$I$31</definedName>
    <definedName name="_xlnm.Print_Area" localSheetId="23">'EU CQ5'!$B$2:$H$28</definedName>
    <definedName name="_xlnm.Print_Area" localSheetId="24">'EU CQ6'!$B$2:$O$22</definedName>
    <definedName name="_xlnm.Print_Area" localSheetId="25">'EU CQ7'!$B$1:$E$14</definedName>
    <definedName name="_xlnm.Print_Area" localSheetId="26">'EU CQ8'!$B$2:$N$14</definedName>
    <definedName name="_xlnm.Print_Area" localSheetId="16">'EU CR1'!$B$2:$R$32</definedName>
    <definedName name="_xlnm.Print_Area" localSheetId="36">'EU CR10'!$B$2:$R$70</definedName>
    <definedName name="_xlnm.Print_Area" localSheetId="17">'EU CR1-A'!$B$2:$I$13</definedName>
    <definedName name="_xlnm.Print_Area" localSheetId="18">'EU CR2a'!$C$2:$E$18</definedName>
    <definedName name="_xlnm.Print_Area" localSheetId="27">'EU CR3'!$B$2:$H$14</definedName>
    <definedName name="_xlnm.Print_Area" localSheetId="28">'EU CR4'!$C$2:$I$23</definedName>
    <definedName name="_xlnm.Print_Area" localSheetId="29">'EU CR5'!$C$2:$T$23</definedName>
    <definedName name="_xlnm.Print_Area" localSheetId="30">'EU CR6'!$B$2:$O$64</definedName>
    <definedName name="_xlnm.Print_Area" localSheetId="31">'EU CR6-A'!$B$2:$H$23</definedName>
    <definedName name="_xlnm.Print_Area" localSheetId="32">'EU CR7'!$B$2:$E$24</definedName>
    <definedName name="_xlnm.Print_Area" localSheetId="33">'EU CR7-A'!$B$2:$Q$17</definedName>
    <definedName name="_xlnm.Print_Area" localSheetId="34">'EU CR8'!$B$2:$E$17</definedName>
    <definedName name="_xlnm.Print_Area" localSheetId="35">'EU CR9'!$B$2:$I$70</definedName>
    <definedName name="_xlnm.Print_Area" localSheetId="1">'EU KM1'!$B$2:$H$51</definedName>
    <definedName name="_xlnm.Print_Area" localSheetId="3">'EU LI1'!$B$2:$J$37</definedName>
    <definedName name="_xlnm.Print_Area" localSheetId="14">'EU LIQ1'!$B$2:$K$46</definedName>
    <definedName name="_xlnm.Print_Area" localSheetId="15">'EU LIQ2'!$B$1:$M$56</definedName>
    <definedName name="_xlnm.Print_Area" localSheetId="11">'EU LR1'!$B$2:$D$22</definedName>
    <definedName name="_xlnm.Print_Area" localSheetId="12">'EU LR2'!$B$2:$E$72</definedName>
    <definedName name="_xlnm.Print_Area" localSheetId="13">'EU LR3'!$B$2:$D$19</definedName>
    <definedName name="_xlnm.Print_Area" localSheetId="41">'EU MR1'!$B$2:$D$18</definedName>
    <definedName name="_xlnm.Print_Area" localSheetId="42">'EU OR1'!$B$2:$H$13</definedName>
    <definedName name="_xlnm.Print_Area" localSheetId="2">'EU OV1'!$B$2:$F$35</definedName>
    <definedName name="_xlnm.Print_Area" localSheetId="43">'EU PV1'!$B$2:$M$8</definedName>
    <definedName name="_xlnm.Print_Area" localSheetId="4">EU_LI2!$B$2:$H$19</definedName>
    <definedName name="_xlnm.Print_Area" localSheetId="5">EU_LI3!$B$2:$I$12</definedName>
    <definedName name="_xlnm.Print_Area" localSheetId="44">'REM1'!$A$2:$H$29</definedName>
    <definedName name="_xlnm.Print_Area" localSheetId="45">'REM2'!$A$2:$G$20</definedName>
    <definedName name="_xlnm.Print_Area" localSheetId="46">'REM3'!$A$2:$J$31</definedName>
    <definedName name="_xlnm.Print_Area" localSheetId="48">'REM4'!$B$2:$H$18</definedName>
    <definedName name="_xlnm.Print_Area" localSheetId="49">'REM5'!$B$2:$M$13</definedName>
    <definedName name="_xlnm.Print_Titles" localSheetId="6">'EU CC1'!#REF!</definedName>
    <definedName name="_xlnm.Print_Titles" localSheetId="9">'EU CCYB1'!$6:$7</definedName>
    <definedName name="TablaKod">#REF!</definedName>
    <definedName name="Tablaszerkezet.Hierarchia">#REF!</definedName>
    <definedName name="Tablaszerkezet.Sorkod">#REF!</definedName>
    <definedName name="Tablaszerkezet.SorMegnevezes">#REF!</definedName>
    <definedName name="Tablaszerkezet.Sorszam">#REF!</definedName>
    <definedName name="Tablaszerkezet.ZTengelykodja">#REF!</definedName>
    <definedName name="TablaSzerkezetElsoCella">#REF!</definedName>
    <definedName name="Verzio" localSheetId="7">#REF!</definedName>
    <definedName name="Verzio" localSheetId="8">#REF!</definedName>
    <definedName name="Verzio" localSheetId="17">#REF!</definedName>
    <definedName name="Verzio" localSheetId="3">#REF!</definedName>
    <definedName name="Verzio" localSheetId="4">#REF!</definedName>
    <definedName name="Verzio" localSheetId="5">#REF!</definedName>
    <definedName name="Verzio">#REF!</definedName>
    <definedName name="VerzioDatuma" localSheetId="7">#REF!</definedName>
    <definedName name="VerzioDatuma" localSheetId="8">#REF!</definedName>
    <definedName name="VerzioDatuma" localSheetId="17">#REF!</definedName>
    <definedName name="VerzioDatuma" localSheetId="3">#REF!</definedName>
    <definedName name="VerzioDatuma" localSheetId="4">#REF!</definedName>
    <definedName name="VerzioDatuma" localSheetId="5">#REF!</definedName>
    <definedName name="VerzioDatuma">#REF!</definedName>
    <definedName name="ZTengely.KodtarNev">#REF!</definedName>
    <definedName name="ZTengelyek.Csoport">#REF!</definedName>
    <definedName name="ZTengelyek.Elemek">#REF!</definedName>
    <definedName name="ZTengelyek.Kod">#REF!</definedName>
    <definedName name="ZTengelyek.Kodtar">#REF!</definedName>
    <definedName name="ZTengelyek.Megnevezes">#REF!</definedName>
    <definedName name="ZTengelyek.Tipus">#REF!</definedName>
    <definedName name="ZTengelyKodtarAngolMegnevezes">#REF!</definedName>
    <definedName name="ZTengelyKodtarErvKezdet">#REF!</definedName>
    <definedName name="ZTengelyKodtarErvVege">#REF!</definedName>
    <definedName name="ZTengelyKodtarKod">#REF!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7" i="53" l="1"/>
  <c r="I27" i="53"/>
  <c r="H27" i="53"/>
  <c r="E27" i="53"/>
  <c r="D27" i="53"/>
  <c r="C27" i="53"/>
  <c r="J26" i="53"/>
  <c r="I26" i="53"/>
  <c r="H26" i="53"/>
  <c r="E26" i="53"/>
  <c r="D26" i="53"/>
  <c r="C26" i="53"/>
  <c r="J25" i="53"/>
  <c r="J24" i="53" s="1"/>
  <c r="I25" i="53"/>
  <c r="I24" i="53" s="1"/>
  <c r="H25" i="53"/>
  <c r="H24" i="53" s="1"/>
  <c r="E25" i="53"/>
  <c r="D25" i="53"/>
  <c r="C25" i="53" s="1"/>
  <c r="C24" i="53" s="1"/>
  <c r="E24" i="53"/>
  <c r="E30" i="53" s="1"/>
  <c r="D24" i="53"/>
  <c r="J14" i="53"/>
  <c r="I14" i="53"/>
  <c r="H14" i="53"/>
  <c r="E14" i="53"/>
  <c r="D14" i="53"/>
  <c r="C14" i="53"/>
  <c r="J13" i="53"/>
  <c r="J12" i="53" s="1"/>
  <c r="I13" i="53"/>
  <c r="H13" i="53"/>
  <c r="E13" i="53"/>
  <c r="D13" i="53"/>
  <c r="D12" i="53" s="1"/>
  <c r="D30" i="53" s="1"/>
  <c r="C13" i="53"/>
  <c r="C12" i="53" s="1"/>
  <c r="C30" i="53" s="1"/>
  <c r="I12" i="53"/>
  <c r="I30" i="53" s="1"/>
  <c r="H12" i="53"/>
  <c r="E12" i="53"/>
  <c r="J30" i="53" l="1"/>
  <c r="H30" i="53"/>
</calcChain>
</file>

<file path=xl/sharedStrings.xml><?xml version="1.0" encoding="utf-8"?>
<sst xmlns="http://schemas.openxmlformats.org/spreadsheetml/2006/main" count="2617" uniqueCount="1611">
  <si>
    <t>Fő mérőszámok</t>
  </si>
  <si>
    <t>EU KM1</t>
  </si>
  <si>
    <t>A fő mérőszámok</t>
  </si>
  <si>
    <t>EU OV1</t>
  </si>
  <si>
    <t>A teljes kockázati kitettségértékek áttekintése</t>
  </si>
  <si>
    <t>A számviteli és a prudenciális konszolidáció hatóköre közötti eltérések és a pénzügyi kimutatásokban szereplő kategóriák szabályozói kockázati kategóriáknak való megfeleltetése</t>
  </si>
  <si>
    <t>A szabályozói kitettségértékek és a pénzügyi kimutatásokban szereplő könyv szerinti értékek közötti eltérések fő forrásai</t>
  </si>
  <si>
    <t>A konszolidáció hatóköreiben mutatkozó eltérések ismertetése (szervezetenként)</t>
  </si>
  <si>
    <t>EU PV1</t>
  </si>
  <si>
    <t>Prudens értékelés (PVA)</t>
  </si>
  <si>
    <t>Szavatolótőke</t>
  </si>
  <si>
    <t>EU CC1</t>
  </si>
  <si>
    <t>A szabályozói szavatolótőke összetétele</t>
  </si>
  <si>
    <t>A szabályozói szavatolótőke auditált pénzügyi kimutatásokban szereplő mérleggel való egyeztetése</t>
  </si>
  <si>
    <t>A szabályozói szavatolótőke-instrumentumok és a leírható, illetve átalakítható kötelezettséginstrumentumok fő jellemzői</t>
  </si>
  <si>
    <t>Anticiklikus tőkepufferek</t>
  </si>
  <si>
    <t>EU CCyB1</t>
  </si>
  <si>
    <t>Az anticiklikus tőkepuffer kiszámítása szempontjából releváns hitelkockázati kitettségek földrajzi eloszlása</t>
  </si>
  <si>
    <t>EU CCyB2</t>
  </si>
  <si>
    <t>Az intézményspecifikus anticiklikus tőkepuffer nagysága</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</si>
  <si>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</si>
  <si>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</si>
  <si>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</si>
  <si>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</si>
  <si>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</si>
  <si>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</si>
  <si>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</si>
  <si>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</si>
  <si>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</si>
  <si>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</si>
  <si>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</si>
  <si>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</si>
  <si>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Hitelkockázattal, felhígulási kockázattal szembeni kitettségek és a hitelminőség</t>
  </si>
  <si>
    <t>EU CR1</t>
  </si>
  <si>
    <t>Teljesítő (performing) és nemteljesítő (non-performing) kitettségek és kapcsolódó céltartalékok</t>
  </si>
  <si>
    <t>Kitettségek futamideje</t>
  </si>
  <si>
    <t>EU CR2a</t>
  </si>
  <si>
    <t>A nemteljesítő hitelek és előlegek állományának változásai és a kapcsolódó nettó kumulált megtérülés</t>
  </si>
  <si>
    <t>EU CQ1</t>
  </si>
  <si>
    <t>Átstrukturált kitettségek hitelminősége</t>
  </si>
  <si>
    <t>EU CQ2</t>
  </si>
  <si>
    <t>Az átstrukturálás minősége</t>
  </si>
  <si>
    <t>EU CQ3</t>
  </si>
  <si>
    <t>Teljesítő és nemteljesítő kitettségek hitelminősége a késedelmes napok szerinti bontásban</t>
  </si>
  <si>
    <t>EU CQ4</t>
  </si>
  <si>
    <t>Nemteljesítő kitettségek minősége földrajzi bontásban</t>
  </si>
  <si>
    <t>EU CQ5</t>
  </si>
  <si>
    <t>Nem pénzügyi vállalatoknak nyújtott hitelek és előlegek hitelminősége ágazatok szerinti bontásban</t>
  </si>
  <si>
    <t>EU CQ6</t>
  </si>
  <si>
    <t>Biztosítékok értékelése – hitelek és előlegek</t>
  </si>
  <si>
    <t>EU CQ7</t>
  </si>
  <si>
    <t>Birtokbavétellel és végrehajtással megszerzett biztosítékok</t>
  </si>
  <si>
    <t>EU CQ8</t>
  </si>
  <si>
    <t>Birtokbavétellel és végrehajtással megszerzett biztosítékok – év szerinti részletezés</t>
  </si>
  <si>
    <t>Hitelkockázat-mérséklési technikák alkalmazása</t>
  </si>
  <si>
    <t>EU CR3</t>
  </si>
  <si>
    <t>Hitelkockázat-mérséklési technikák áttekintése: A hitelkockázat-mérséklési technikák alkalmazása</t>
  </si>
  <si>
    <t>Sztenderd módszer alkalmazása</t>
  </si>
  <si>
    <t>EU CR4</t>
  </si>
  <si>
    <t>Sztenderd módszer – Hitelkockázati kitettség és a hitelkockázat-mérséklés hatásai</t>
  </si>
  <si>
    <t>EU CR5</t>
  </si>
  <si>
    <t>Sztenderd módszer</t>
  </si>
  <si>
    <t>IRB módszer alkalmazása</t>
  </si>
  <si>
    <t>EU CR10</t>
  </si>
  <si>
    <t>Speciális hitelezési és részvénykitettségek kockázattal súlyozott értéke</t>
  </si>
  <si>
    <t>EU CR6</t>
  </si>
  <si>
    <t xml:space="preserve"> IRB módszer – Hitelkockázati kitettségek kitettségi osztályok és PD tartományok szerinti bontásban</t>
  </si>
  <si>
    <t>EU CR6-A</t>
  </si>
  <si>
    <t>Az IRB és az SA módszerek használati köre</t>
  </si>
  <si>
    <t>EU CR7</t>
  </si>
  <si>
    <t>IRB-módszer – hitelderivatívák RWEA-ra gyakorolt ​​hatása CRM alapján</t>
  </si>
  <si>
    <t>EU CR7-A</t>
  </si>
  <si>
    <t>A kockázatcsökkentő technikák használati terjedelmének közzététele</t>
  </si>
  <si>
    <t>EU CR8</t>
  </si>
  <si>
    <t>IRB módszer szerinti hitelkockázat RWEA folyó kimutatása</t>
  </si>
  <si>
    <t>EU CR9</t>
  </si>
  <si>
    <t>IRB módszer – A PD utólagos tesztelése a PD kitettségi osztályok szerint (fix PD skála)</t>
  </si>
  <si>
    <t>Partnerkockázati kitettségek</t>
  </si>
  <si>
    <t>EU CCR1</t>
  </si>
  <si>
    <t>A partnerkockázati kitettség elemzése módszerenként</t>
  </si>
  <si>
    <t>EU CCR2</t>
  </si>
  <si>
    <t>CVA-kockázathoz kapcsolódó szavatolótőke-követelmények hatálya alá tartozó ügyletek</t>
  </si>
  <si>
    <t>EU CCR3</t>
  </si>
  <si>
    <t>Sztenderd módszer – Partnerkockázati kitettségek szabályozási kitettségi osztályok és kockázati súlyok szerint</t>
  </si>
  <si>
    <t>EU CCR5</t>
  </si>
  <si>
    <t>Partnerkockázati kitettségek biztosítékainak összetétele</t>
  </si>
  <si>
    <t>Sztenderd módszer és a piaci kockázatra vonatkozó belső modellek alkalmazása</t>
  </si>
  <si>
    <t>EU MR1</t>
  </si>
  <si>
    <t>Piaci kockázat a sztenderd módszer alapján</t>
  </si>
  <si>
    <t>Működési kockázat</t>
  </si>
  <si>
    <t>EU OR1</t>
  </si>
  <si>
    <t>A működési kockázathoz kapcsolódó szavatolótőke-követelmények és a kockázattal súlyozott kitettségértékek</t>
  </si>
  <si>
    <t>Javadalmazási politika</t>
  </si>
  <si>
    <t>REM1</t>
  </si>
  <si>
    <t>Az üzleti évre vonatkozóan megítélt javadalmazás</t>
  </si>
  <si>
    <t>REM2</t>
  </si>
  <si>
    <t>Különleges kifizetések azon munkavállalók számára, akiknek szakmai tevékenysége lényeges hatást gyakorol az intézmény kockázati profiljára (azonosított munkavállalók)</t>
  </si>
  <si>
    <t>REM3</t>
  </si>
  <si>
    <t>Halasztott javadalmazás</t>
  </si>
  <si>
    <t>REM4</t>
  </si>
  <si>
    <t>Évenként 1 millió EUR összegű vagy annál nagyobb javadalmazás</t>
  </si>
  <si>
    <t>REM5</t>
  </si>
  <si>
    <t>Információ azon munkavállalók javadalmazásáról, akiknek szakmai tevékenysége lényeges hatást gyakorol az intézmény kockázati profiljára (azonosított munkavállalók)</t>
  </si>
  <si>
    <t>Megterhelt és meg nem terhelt eszközök</t>
  </si>
  <si>
    <t>EU AE1</t>
  </si>
  <si>
    <t>EU AE2</t>
  </si>
  <si>
    <t>Kapott biztosítékok és kibocsátott, hitelviszonyt megtestesítő saját értékpapírok</t>
  </si>
  <si>
    <t>EU AE3</t>
  </si>
  <si>
    <t>Megterhelés forrásai</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</si>
  <si>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</si>
  <si>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</si>
  <si>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</si>
  <si>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</si>
  <si>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</si>
  <si>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</si>
  <si>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</si>
  <si>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ebből: részvény 3</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</si>
  <si>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</si>
  <si>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</si>
  <si>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</si>
  <si>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</si>
  <si>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</si>
  <si>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</si>
  <si>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</si>
  <si>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</si>
  <si>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</si>
  <si>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</si>
  <si>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</si>
  <si>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</si>
  <si>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</si>
  <si>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</si>
  <si>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</si>
  <si>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</si>
  <si>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</si>
  <si>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</si>
  <si>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</si>
  <si>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</si>
  <si>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</si>
  <si>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</si>
  <si>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</si>
  <si>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</si>
  <si>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</si>
  <si>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</si>
  <si>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</si>
  <si>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</si>
  <si>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</si>
  <si>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</si>
  <si>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</si>
  <si>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</si>
  <si>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</si>
  <si>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</si>
  <si>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</si>
  <si>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</si>
  <si>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</si>
  <si>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</si>
  <si>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</si>
  <si>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</si>
  <si>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</si>
  <si>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</si>
  <si>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</si>
  <si>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</si>
  <si>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</si>
  <si>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</si>
  <si>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</si>
  <si>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</si>
  <si>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</si>
  <si>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</si>
  <si>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</si>
  <si>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</si>
  <si>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</si>
  <si>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</si>
  <si>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</si>
  <si>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</si>
  <si>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</si>
  <si>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</si>
  <si>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</si>
  <si>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</si>
  <si>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</si>
  <si>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</si>
  <si>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</si>
  <si>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</si>
  <si>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</si>
  <si>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</si>
  <si>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</si>
  <si>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</si>
  <si>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</si>
  <si>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</si>
  <si>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</si>
  <si>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</si>
  <si>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</si>
  <si>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</si>
  <si>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</si>
  <si>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</si>
  <si>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</si>
  <si>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</si>
  <si>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</si>
  <si>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</si>
  <si>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</si>
  <si>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</si>
  <si>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</si>
  <si>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</si>
  <si>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</si>
  <si>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</si>
  <si>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</si>
  <si>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</si>
  <si>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</si>
  <si>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</si>
  <si>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</si>
  <si>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</si>
  <si>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</si>
  <si>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</si>
  <si>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</si>
  <si>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</si>
  <si>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</si>
  <si>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</si>
  <si>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</si>
  <si>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</si>
  <si>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</si>
  <si>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</si>
  <si>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</si>
  <si>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</si>
  <si>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</si>
  <si>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</si>
  <si>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</si>
  <si>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</si>
  <si>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</si>
  <si>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</si>
  <si>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tőkeinstrumentumok (csak 2014. január 1. és 2022. január 1. között alkalmazható)</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</si>
  <si>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</si>
  <si>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</si>
  <si>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</si>
  <si>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</si>
  <si>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</si>
  <si>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</si>
  <si>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EU CCyB1 - Az anticiklikus tőkepuffer szempontjából releváns hitelkockázati kitettségek földrajzi eloszlása</t>
  </si>
  <si>
    <t>a</t>
  </si>
  <si>
    <t>b</t>
  </si>
  <si>
    <t>c</t>
  </si>
  <si>
    <t>d</t>
  </si>
  <si>
    <t>e</t>
  </si>
  <si>
    <t>f</t>
  </si>
  <si>
    <t>g</t>
  </si>
  <si>
    <t>h</t>
  </si>
  <si>
    <t>i</t>
  </si>
  <si>
    <t>j</t>
  </si>
  <si>
    <t>k</t>
  </si>
  <si>
    <t>l</t>
  </si>
  <si>
    <t>m</t>
  </si>
  <si>
    <t>Általános hitelkockázati kitettségek</t>
  </si>
  <si>
    <t>Lényeges hitelkockázati kitettségek - piaci kockázat</t>
  </si>
  <si>
    <t>Értékpapírosítási kitettségek - Nem kereskedési könyvi kitettségérték</t>
  </si>
  <si>
    <t>Teljes kitettségérték</t>
  </si>
  <si>
    <t>Szavatolótőke - követelmények</t>
  </si>
  <si>
    <t>Kockázattal súlyozott kitettségek</t>
  </si>
  <si>
    <t>Szavatolótőke követelmények súlyai (%) 
(%)</t>
  </si>
  <si>
    <t>Anticiklikus tőkepuffer ráta
(%)</t>
  </si>
  <si>
    <t>Kitettségérték sztenderd módszer szerint</t>
  </si>
  <si>
    <t>Kitettésgérték IRB módszer szerint</t>
  </si>
  <si>
    <t>Kereskedési könyvi kitettségek hosszú és rövid pozícióinak összege sztenderd módszer esetén</t>
  </si>
  <si>
    <t>Kereskedési könyvi kitettségek értéke belső modellek esetében</t>
  </si>
  <si>
    <t>Lényeges hitelkockázati kitettségek - hitelkockázat</t>
  </si>
  <si>
    <t>Lényeges hitelkockázati kitettségek - nem kereskedési könyvi értékpapírosítási pozíciók</t>
  </si>
  <si>
    <t>Összesen</t>
  </si>
  <si>
    <t>010</t>
  </si>
  <si>
    <t>Országonkénti bontás</t>
  </si>
  <si>
    <t>020</t>
  </si>
  <si>
    <t>Összesen:</t>
  </si>
  <si>
    <t>EU CCyB2 - Intézményspecifikus anticiklikus tőkepuffer nagysága</t>
  </si>
  <si>
    <t>Intézményspecifikus tőkepufferciklikus ráta</t>
  </si>
  <si>
    <t>030</t>
  </si>
  <si>
    <t>Intézményspecifikus anticiklikus tőkepufferre vonatkozó követelmény</t>
  </si>
  <si>
    <t>EU CCR1 – Partnerkockázati kitettség elemzése módszerenként</t>
  </si>
  <si>
    <t>Pótlási költség (RC)</t>
  </si>
  <si>
    <t>Potenciális jövőbeli kitettség  (PFE)</t>
  </si>
  <si>
    <t>EEPE</t>
  </si>
  <si>
    <t>A szabályozói kitettségérték kiszámításához használt alfa</t>
  </si>
  <si>
    <t xml:space="preserve">Kitettségérték hitelkockázatmérséklés előtt </t>
  </si>
  <si>
    <t>Kitettségérték hitelkockázatmérséklés után</t>
  </si>
  <si>
    <t>Kitettségérték</t>
  </si>
  <si>
    <t>RWEA</t>
  </si>
  <si>
    <t>EU1</t>
  </si>
  <si>
    <t>EU – Eredeti kitettség módszere (származtatott ügyletek esetében)</t>
  </si>
  <si>
    <t>1.4</t>
  </si>
  <si>
    <t>EU2</t>
  </si>
  <si>
    <t>EU – egyszerűsített SA-CCR (származtatott ügyletek esetében)</t>
  </si>
  <si>
    <t>SA-CCR (származtatott ügyletek esetében)</t>
  </si>
  <si>
    <t>Belső modell módszer (IMM) (származtatott ügyletek és értékpapír-finanszírozási ügyletek esetében)</t>
  </si>
  <si>
    <t>2a</t>
  </si>
  <si>
    <t>ebből értékpapír-finanszírozási ügyletek nettósítási halmazai</t>
  </si>
  <si>
    <t>2b</t>
  </si>
  <si>
    <t>ebből származtatott és hosszú kiegyenlítési idejű ügyletek nettósítási halmazai</t>
  </si>
  <si>
    <t>2c</t>
  </si>
  <si>
    <t>ebből eltérő termékek közötti szerződéses nettósítási halmazból</t>
  </si>
  <si>
    <t>Pénzügyi biztosítékok egyszerű módszere (értékpapír-finanszírozási ügyletek esetében)</t>
  </si>
  <si>
    <t>Pénzügyi biztosítékok összetett módszere (értékpapír-finanszírozási ügyletek esetében)</t>
  </si>
  <si>
    <t>Kockáztatott érték az értékpapír-finanszírozási ügyletek esetében</t>
  </si>
  <si>
    <t>Kockázattal súlyozott kitettségérték      (RWEA)</t>
  </si>
  <si>
    <t xml:space="preserve"> A fejlett módszer alá tartozó összes ügylet</t>
  </si>
  <si>
    <t xml:space="preserve"> VaR elem (a 3* szorzóval együtt)</t>
  </si>
  <si>
    <t xml:space="preserve"> Stresszhelyzeti VaR elem (a 3* szorzóval együtt)</t>
  </si>
  <si>
    <t xml:space="preserve"> A sztenderd módszer alá tartozó ügyletek</t>
  </si>
  <si>
    <t>EU4</t>
  </si>
  <si>
    <t xml:space="preserve"> Alternatív módszer alá tartozó ügyletek (eredeti kitettség módszere alapján)</t>
  </si>
  <si>
    <t>A CVA kockázathoz kapcsolódó szavatolótőke követelmények hatálya alá tartozó ügyletek összesen</t>
  </si>
  <si>
    <t>EU CCR3 – Sztenderd módszer - Partnerkockázati kitettségek szabályozási kitettségi osztályok és kockázati súlyok szerint</t>
  </si>
  <si>
    <t>Risk weight</t>
  </si>
  <si>
    <r>
      <rPr>
        <sz val="10"/>
        <color rgb="FFFF0000"/>
        <rFont val="Arial"/>
        <family val="2"/>
      </rPr>
      <t xml:space="preserve"> </t>
    </r>
    <r>
      <rPr>
        <strike/>
        <sz val="10"/>
        <color rgb="FFFF0000"/>
        <rFont val="Arial"/>
        <family val="2"/>
      </rPr>
      <t>l</t>
    </r>
  </si>
  <si>
    <t>Egyéb</t>
  </si>
  <si>
    <t>Központi kormányzatok vagy központi bankok</t>
  </si>
  <si>
    <t>Regionális kormányzatok vagy helyi hatóságok</t>
  </si>
  <si>
    <t>Közszektorbeli intézmények</t>
  </si>
  <si>
    <t>Multilaterális fejlesztési bankok</t>
  </si>
  <si>
    <t>Nemzetközi szervezetek</t>
  </si>
  <si>
    <t xml:space="preserve">Intézmények </t>
  </si>
  <si>
    <t>Vállalkozások</t>
  </si>
  <si>
    <t>Lakosság (retail)</t>
  </si>
  <si>
    <t>Rövidtávú hitelminősítéssel rendelkező intézmények és vállalatok</t>
  </si>
  <si>
    <t>Egyéb tételek</t>
  </si>
  <si>
    <t>AE1 -Megterhelt és meg nem terhelt eszközök</t>
  </si>
  <si>
    <t>Megterhelt eszközök könyv szerinti értéke</t>
  </si>
  <si>
    <t>Megterhelt eszközök valós értéke</t>
  </si>
  <si>
    <t>Meg nem terhelt eszközök könyv szerinti értéke</t>
  </si>
  <si>
    <t>Meg nem terhelt eszközök valós értéke</t>
  </si>
  <si>
    <t>ebből EHQLA-ként és HQLA- ként elvileg elismerhető</t>
  </si>
  <si>
    <t>ebből EHQLA és HQLA</t>
  </si>
  <si>
    <t>A nyilvánosságra hozatalt teljesítő intézmény eszközei</t>
  </si>
  <si>
    <t>Tulajdoni részesedést megtestesítő instrumentumok</t>
  </si>
  <si>
    <t>Hitelviszonyt megtestesítő értékpapírok</t>
  </si>
  <si>
    <t>ebből: fedezett kötvények</t>
  </si>
  <si>
    <t>ebből: értékpapírosítások</t>
  </si>
  <si>
    <t>ebből: központi kormányzatok által kibocsátott</t>
  </si>
  <si>
    <t>ebből: pénzügyi vállalatok által kibocsátott</t>
  </si>
  <si>
    <t>ebből: nem pénzügyi vállalatok által kibocsátott</t>
  </si>
  <si>
    <t>Egyéb eszközök</t>
  </si>
  <si>
    <t>AE2 -Kapott biztosítékok és kibocsátott, hitelviszonyt megtestesítő saját értékpapírok</t>
  </si>
  <si>
    <t>Kapott, megterhelt biztosíték vagy kibocsátott, hitelviszonyt megtestesítő saját értékpapír valós értéke</t>
  </si>
  <si>
    <t>Meg nem terhelt</t>
  </si>
  <si>
    <t>Megterhelhető kapott biztosíték vagy kibocsátott, hitelviszonyt megtestesítő saját értékpapír valós értéke</t>
  </si>
  <si>
    <t>ebből EHQLA-ként és HQLA-ként elvileg elismerhető</t>
  </si>
  <si>
    <t>A nyilvánosságra hozatalt teljesítő intézmény által kapott biztosíték</t>
  </si>
  <si>
    <t>Látra szóló követelések</t>
  </si>
  <si>
    <t>Látra szóló követelésektől eltérő hitelek és előlegek</t>
  </si>
  <si>
    <t>Egyéb kapott biztosítékok</t>
  </si>
  <si>
    <t>Saját fedezett kötvénytől vagy értékpapírosítástól eltérő, kibocsátott, hitelviszonyt megtestesítő saját értékpapírok</t>
  </si>
  <si>
    <t>Még nem elzálogosított saját kibocsátású fedezett kötvények és értékpapírosítások</t>
  </si>
  <si>
    <t>KAPOTT BIZTOSÍTÉKOK ÉS KIBOCSÁTOTT, HITELVISZONYT MEGTESTESÍTŐ SAJÁT ÉRTÉKPAPÍROK ÖSSZESEN</t>
  </si>
  <si>
    <t>Megfeleltetett kötelezettségek, függő kötelezettségek vagy kölcsönbe adott értékpapírok</t>
  </si>
  <si>
    <t>Megterhelt eszközök, kapott biztosítékok és fedezett kötvénytől vagy értékpapírosítástól eltérő kibocsátott, hitelviszonyt megtestesítő saját értékpapírok</t>
  </si>
  <si>
    <t>debt securities issued other than covered bonds and ABSs encumbered</t>
  </si>
  <si>
    <t>Megterhelés forrásaként meghatározott pénzügyi kötelezettségek könyv szerinti értéke</t>
  </si>
  <si>
    <t>EU CQ1: Átstrukturált kitettségek hitelminősége</t>
  </si>
  <si>
    <t>Átstrukturálási intézkedésekkel érintett kitettségek bruttó könyv szerinti értéke / névértéke</t>
  </si>
  <si>
    <t>Halmozott értékvesztés, a hitelkockázat-változásból származó negatív valósérték-változás halmozott összege és céltartalékok</t>
  </si>
  <si>
    <t>Átstrukturált kitettségek után kapott biztosítékok és pénzügyi garanciák</t>
  </si>
  <si>
    <t>Teljesítő átstrukturált</t>
  </si>
  <si>
    <t>Nemteljesítő átstrukturált</t>
  </si>
  <si>
    <t>a teljesítő átstrukturált kitettségek után</t>
  </si>
  <si>
    <t>a nemteljesítő átstrukturált kitettségek után</t>
  </si>
  <si>
    <t>Ebből az átstrukturálási intézkedésekkel érintett nemteljesítő kitettségek után kapott biztosítékok és pénzügyi garanciák</t>
  </si>
  <si>
    <t>Ebből „defaulted”</t>
  </si>
  <si>
    <t>Ebből értékvesztett</t>
  </si>
  <si>
    <t>Hitelek és előlegek</t>
  </si>
  <si>
    <t>Központi bankok</t>
  </si>
  <si>
    <t>Államháztartások</t>
  </si>
  <si>
    <t>Hitelintézetek</t>
  </si>
  <si>
    <t>Egyéb pénzügyi vállalatok</t>
  </si>
  <si>
    <t>Nem pénzügyi vállalatok</t>
  </si>
  <si>
    <t>Háztartások</t>
  </si>
  <si>
    <t>Adott hitelnyújtási elkötelezettségek</t>
  </si>
  <si>
    <t>EU CQ2: Átstrukturálás minősége</t>
  </si>
  <si>
    <t>Átstrukturált kitettségek bruttó könyv szerinti értéke</t>
  </si>
  <si>
    <t>Kettőnél többször átstrukturált hitelek és előlegek</t>
  </si>
  <si>
    <t>A nemteljesítő besorolásból történő kilépés kritériumainak meg nem felelő nemteljesítő átstrukturált hitelek és előlegek</t>
  </si>
  <si>
    <t>EU CQ3: Teljesítő és nemteljesítő kitettségek hitelminősége a késedelmes napok szerinti bontásban</t>
  </si>
  <si>
    <t>Bruttó könyv szerinti érték / névérték</t>
  </si>
  <si>
    <t>Teljesítő kitettségek</t>
  </si>
  <si>
    <t>Nemteljesítő kitettségek</t>
  </si>
  <si>
    <t>Nincs késedelem vagy a késedelem &lt; = 30 nap</t>
  </si>
  <si>
    <t>A késedelem &gt; 30 nap &lt; = 90 nap</t>
  </si>
  <si>
    <t>A teljesítés nem valószínű, bár nincs késedelem, vagy a késedelem &lt; = 90 nap</t>
  </si>
  <si>
    <t>A késedelem &gt; 90 nap &lt;= 180 nap</t>
  </si>
  <si>
    <t>A késedelem &gt; 180 nap &lt; = 1 év</t>
  </si>
  <si>
    <t>A késedelem &gt; 1 év &lt;= 2 év</t>
  </si>
  <si>
    <t>A késedelem &gt; 2 év &lt;= 5 év</t>
  </si>
  <si>
    <t>A késedelem &gt; 5 év &lt;= 7 év</t>
  </si>
  <si>
    <t>A késdelem &gt; 7 év</t>
  </si>
  <si>
    <t>Ebből "defaulted"</t>
  </si>
  <si>
    <t>Számlakövetelések központi bankokkal szemben és egyéb látra szóló betétek</t>
  </si>
  <si>
    <t xml:space="preserve">     Központi bankok</t>
  </si>
  <si>
    <t xml:space="preserve">     Államháztartások</t>
  </si>
  <si>
    <t xml:space="preserve">     Hitelintézetek</t>
  </si>
  <si>
    <t xml:space="preserve">     Egyéb pénzügyi vállalatok</t>
  </si>
  <si>
    <t xml:space="preserve">     Nem pénzügyi vállalatok</t>
  </si>
  <si>
    <t xml:space="preserve">      Ebből KKV-k</t>
  </si>
  <si>
    <t xml:space="preserve">     Háztartások</t>
  </si>
  <si>
    <t>Mérlegen kívüli kitettségek</t>
  </si>
  <si>
    <t>EU CQ4: Nemteljesítő kitettségek minősége földrajzi bontásban</t>
  </si>
  <si>
    <t>Bruttó könyv szerinti érték</t>
  </si>
  <si>
    <t>Halmozott értékvesztés</t>
  </si>
  <si>
    <t>A mérlegen kívüli kötelezettségek és adott pénzügyi garanciák céltartalékai</t>
  </si>
  <si>
    <t>A hitelkockázat-változásból származó negatív valósérték-változás halmozott összege nemteljesítő kitettségek esetében</t>
  </si>
  <si>
    <t>Ebből nemteljesítő</t>
  </si>
  <si>
    <t>Ebből értékvesztés elszámolási kötelezettség hatálya alá tartozó hitelek és előlegek</t>
  </si>
  <si>
    <t>Mérlegen belüli kitettségek</t>
  </si>
  <si>
    <t>Magyarország</t>
  </si>
  <si>
    <t>Olaszország</t>
  </si>
  <si>
    <t>Egyesült Királyság</t>
  </si>
  <si>
    <t>Németország</t>
  </si>
  <si>
    <t>Szerbia</t>
  </si>
  <si>
    <t>Spanyolország</t>
  </si>
  <si>
    <t>Szlovákia</t>
  </si>
  <si>
    <t>Törökország</t>
  </si>
  <si>
    <t>Hollandia</t>
  </si>
  <si>
    <t>Egyéb országok</t>
  </si>
  <si>
    <t>Ausztria</t>
  </si>
  <si>
    <t>Svájc</t>
  </si>
  <si>
    <t>Lengyelország</t>
  </si>
  <si>
    <t>Csehország</t>
  </si>
  <si>
    <t>Oroszország</t>
  </si>
  <si>
    <t>Horvátország</t>
  </si>
  <si>
    <t>EU CQ5: Nem pénzügyi vállalatoknak nyújtott hitelek és előlegek hitelminősége ágazatok szerinti bontásban</t>
  </si>
  <si>
    <t>Mezőgazdaság, erdészet és halászat</t>
  </si>
  <si>
    <t>Bányászat, kőfejtés</t>
  </si>
  <si>
    <t>Feldolgozóipar</t>
  </si>
  <si>
    <t>Villamosenergia-, gáz-, gőzellátás, légkondicionálás</t>
  </si>
  <si>
    <t>Vízellátás</t>
  </si>
  <si>
    <t>Építőipar</t>
  </si>
  <si>
    <t>Nagy- és kiskereskedelem</t>
  </si>
  <si>
    <t>Szállítás és raktározás</t>
  </si>
  <si>
    <t>Szálláshely-szolgáltatás, vendéglátás</t>
  </si>
  <si>
    <t>Információ, kommunikáció</t>
  </si>
  <si>
    <t>Pénzügyi és biztosítási tevékenységek</t>
  </si>
  <si>
    <t>Ingatlanügyletek</t>
  </si>
  <si>
    <t>Szakmai, tudományos, műszaki tevékenység</t>
  </si>
  <si>
    <t>Adminisztratív és szolgáltatást támogató tevékenység</t>
  </si>
  <si>
    <t>Közigazgatás, védelem, kötelező társadalombiztosítás</t>
  </si>
  <si>
    <t>Oktatás</t>
  </si>
  <si>
    <t>Humán-egészségügyi szolgáltatások, szociális ellátás</t>
  </si>
  <si>
    <t>Művészet, szórakoztatás, szabadidő</t>
  </si>
  <si>
    <t>Egyéb szolgáltatások</t>
  </si>
  <si>
    <t>EU CQ6: Biztosítékok értékelése - hitelek és előlegek</t>
  </si>
  <si>
    <t>Teljesítő</t>
  </si>
  <si>
    <t>Nemteljesítő</t>
  </si>
  <si>
    <t>A teljesítés nem valószínű, bár nincs késedelem, vagy a késedelem &lt;= 90 nap</t>
  </si>
  <si>
    <t>A késedelem &gt; 90 nap</t>
  </si>
  <si>
    <t>Ebből a késedelem &gt; 30 nap &lt;= 90 nap</t>
  </si>
  <si>
    <t>Ebből a késedelem &gt; 90 nap &lt;= 180 nap</t>
  </si>
  <si>
    <t>Ebből a késedelem &gt; 180 nap &lt;= 1 év</t>
  </si>
  <si>
    <t>Ebből a késedelem &gt; 1 év &lt;=2 év</t>
  </si>
  <si>
    <t>Ebből a késedelem &gt; 2 év &lt;=5 év</t>
  </si>
  <si>
    <t>Ebből a késedelem &gt; 5 év &lt;=7 év</t>
  </si>
  <si>
    <t>Ebből a késedelem &gt; 7 év</t>
  </si>
  <si>
    <t xml:space="preserve">     Ebből fedezett</t>
  </si>
  <si>
    <t xml:space="preserve">          Ebből ingatlannal fedezett</t>
  </si>
  <si>
    <t xml:space="preserve">               Ebből: 60%-nál nagyobb, legfeljebb 80%-os hitelfedezettel rendelkező instrumentumok</t>
  </si>
  <si>
    <t xml:space="preserve">               Ebből: 80%-nál nagyobb, legfeljebb 100%-os hitelfedezettel rendelkező instrumentumok</t>
  </si>
  <si>
    <t xml:space="preserve">               Ebből: 100%-nál nagyobb hitelfedezettel rendelkező instrumentumok</t>
  </si>
  <si>
    <t>Fedezett eszközök halmozott értékvesztése</t>
  </si>
  <si>
    <t>Biztosítékok</t>
  </si>
  <si>
    <t>Ebből olyan biztosíték, amelynek értéke nem haladja meg a kitettség értékét (határérték)</t>
  </si>
  <si>
    <t>Ebből ingatlan</t>
  </si>
  <si>
    <t>Ebből határértéket meghaladó biztosíték határérték feletti része</t>
  </si>
  <si>
    <t>Kapott pénzügyi garanciák</t>
  </si>
  <si>
    <t>Halmozott részleges leírások</t>
  </si>
  <si>
    <t>EU CQ7: Birtokbavétellel és végrehajtással megszerzett biztosítékok</t>
  </si>
  <si>
    <t xml:space="preserve">Birtokba vétellel megszerzett biztosíték	</t>
  </si>
  <si>
    <t>Kezdeti megjelenítéskori érték</t>
  </si>
  <si>
    <t>Negatív változások halmozott összege</t>
  </si>
  <si>
    <t>Ingatlanok, gépek és berendezések (PP&amp;E)</t>
  </si>
  <si>
    <t>PP&amp;E-től eltérő tételek</t>
  </si>
  <si>
    <t xml:space="preserve">   Lakóingatlan</t>
  </si>
  <si>
    <t xml:space="preserve">   Kereskedelmi ingatlan</t>
  </si>
  <si>
    <t xml:space="preserve">   Ingóság (gépjármű, hajó stb.)</t>
  </si>
  <si>
    <t xml:space="preserve">   Tulajdoni részesedést és hitelviszonyt megtestesítő instrumentumok</t>
  </si>
  <si>
    <t xml:space="preserve">   Egyéb</t>
  </si>
  <si>
    <t>EU CQ8: Birtokba vétellel és végrehajtási eljárással szerzett biztosítékok</t>
  </si>
  <si>
    <t>Tartozásegyenleg csökkentése</t>
  </si>
  <si>
    <t>Birtokba vétellel megszerzett összes biztosíték</t>
  </si>
  <si>
    <t>Végrehajtás alá vonás &lt;=2 év</t>
  </si>
  <si>
    <t>Végrehajtás alá vonás &gt;2 év &lt;=5 év</t>
  </si>
  <si>
    <t>Végrehajtás alá vonás &gt;5 év</t>
  </si>
  <si>
    <t>Ebből értékesítésre tartott befektetett eszközök</t>
  </si>
  <si>
    <t>Negatív változások halmozott összege (halmozott értékvesztés)</t>
  </si>
  <si>
    <t>Birtokba vétellel megszerzett, PP&amp;E-nek minősülő biztosítékok</t>
  </si>
  <si>
    <t>Birtokba vétellel megszerzett, nem PP&amp;E-nek minősülő biztosítékok</t>
  </si>
  <si>
    <t xml:space="preserve">     Lakóingatlan</t>
  </si>
  <si>
    <t xml:space="preserve">     Kereskedelmi ingatlan</t>
  </si>
  <si>
    <t xml:space="preserve">     Ingóság (gépjármű, hajó stb.)</t>
  </si>
  <si>
    <t xml:space="preserve">     Tulajdoni részesedést és hitelviszonyt megtestesítő instrumentumok</t>
  </si>
  <si>
    <t xml:space="preserve">     Egyéb</t>
  </si>
  <si>
    <t>CR1 - Teljesítő (performing) és nemteljesítő (non-performing) kitettségek és kapcsolódó céltartalékok</t>
  </si>
  <si>
    <t>Kapott biztosítékok és pénzügyi garanciák</t>
  </si>
  <si>
    <t>Teljesítő kitettségek – halmozott értékvesztés és céltartalékok</t>
  </si>
  <si>
    <t>Nemteljesítő kitettségek – halmozott értékvesztés, a hitelkockázat-változásból származó negatív valósérték-változás halmozott összege és céltartalékok</t>
  </si>
  <si>
    <t>a teljesítő kitettségek után</t>
  </si>
  <si>
    <t>a nemteljesítő kitettségek után</t>
  </si>
  <si>
    <t>ebből 1. szakasz</t>
  </si>
  <si>
    <t>ebből 2. szakasz</t>
  </si>
  <si>
    <t>ebből 3. szakasz</t>
  </si>
  <si>
    <t>Ebből KKV-k</t>
  </si>
  <si>
    <t>CR2a - A nemteljesítő hitelek és előlegek állományának változásai és a kapcsolódó nettó kumulált megtérülés</t>
  </si>
  <si>
    <t>Kapcsolódó nettó halmozott megtérülések</t>
  </si>
  <si>
    <t>Nemteljesítő hitelek és előlegek nyitóállománya</t>
  </si>
  <si>
    <t>Beáramlások nemteljesítő portfóliókba</t>
  </si>
  <si>
    <t>Kiáramlások nemteljesítő portfóliókból</t>
  </si>
  <si>
    <t>Kiáramlások teljesítő portfólióba</t>
  </si>
  <si>
    <t>Részleges vagy teljes kölcsöntörlesztésből származó kiáramlás</t>
  </si>
  <si>
    <t>Biztosíték értékesítéséből származó kiáramlás</t>
  </si>
  <si>
    <t>Biztosíték birtokba vételéből származó kiáramlás</t>
  </si>
  <si>
    <t>Instrumentumok eladásából származó kiáramlás</t>
  </si>
  <si>
    <t>Kockázatátruházásból származó kiáramlás</t>
  </si>
  <si>
    <t>Leírásból származó kiáramlás</t>
  </si>
  <si>
    <t>Egyéb helyzetekből származó kiáramlás</t>
  </si>
  <si>
    <t>Értékesítésre tartottnak történő átminősítésből származó kiáramlás</t>
  </si>
  <si>
    <t>Nemteljesítő hitelek és előlegek záróállománya</t>
  </si>
  <si>
    <t>CR3 - Hitelkockázat-mérséklési technikák áttekintése: A hitelkockázat-mérséklési technikák alkalmazásának nyilvánosságra hozatala</t>
  </si>
  <si>
    <t>Fedezetlen könyv szerinti érték</t>
  </si>
  <si>
    <t>Fedezett könyv szerinti érték</t>
  </si>
  <si>
    <t>Ebből: biztosítékkal fedezett</t>
  </si>
  <si>
    <t>Ebből: pénzügyi garanciákkal fedezett</t>
  </si>
  <si>
    <t>Ebből hitelderivatívákkal fedezett</t>
  </si>
  <si>
    <t>Hitelek és előlegek összesen</t>
  </si>
  <si>
    <t>Hitelviszonyt megtestesítő értékpapírok összesen</t>
  </si>
  <si>
    <t>Kitettségek összesen</t>
  </si>
  <si>
    <t xml:space="preserve">     ebből nemteljesítő</t>
  </si>
  <si>
    <t xml:space="preserve">     ebből nemteljesítő (defaulted)</t>
  </si>
  <si>
    <t>CR4 - Sztenderd módszer – Hitelkockázati kitettség és a hitelkockázat-mérséklés hatásai</t>
  </si>
  <si>
    <t>Kitettség a hitel-egyenértékesítési tényező és a hitelkockázat-mérséklés előtt</t>
  </si>
  <si>
    <t>Kitettség a hitel-egyenértékesítési tényező és a hitelkockázat-mérséklés után</t>
  </si>
  <si>
    <t>RWA-k és RWA-sűrűség</t>
  </si>
  <si>
    <t>Mérleg szerinti összeg</t>
  </si>
  <si>
    <t>Mérlegen kívüli összeg</t>
  </si>
  <si>
    <t>RWA-k</t>
  </si>
  <si>
    <t>RWA-sűrűség</t>
  </si>
  <si>
    <t>Központi kormányzattal és központi bankkal szembeni kitettségek</t>
  </si>
  <si>
    <t>Regionális kormányzatokkal vagy helyi hatóságokkal szembeni kitettségek</t>
  </si>
  <si>
    <t>Közszektorbeli intézményekkel szembeni kitettségek</t>
  </si>
  <si>
    <t>Multilaterális fejlesztési bankokkal szembeni kitettségek</t>
  </si>
  <si>
    <t>Nemzetközi szervezetekkel szembeni kitettségek</t>
  </si>
  <si>
    <t>Intézményekkel szembeni kitettségek</t>
  </si>
  <si>
    <t>Vállalkozásokkal szembeni kitettségek</t>
  </si>
  <si>
    <t>Lakossággal szembeni kitettségek</t>
  </si>
  <si>
    <t>Ingatlanra bejegyzett zálogjoggal fedezett kitettségek</t>
  </si>
  <si>
    <t>Kiemelkedően magas kockázatú kitettségek</t>
  </si>
  <si>
    <t>Fedezett kötvények formájában fennálló kitetségek</t>
  </si>
  <si>
    <t>Rovidtávú hitelminősítéssel rendelkező vállalatokkal és bankokkal szembeni kitettségek</t>
  </si>
  <si>
    <t>Kollektív befektetési formák (KBF-ek) befektetési jegyeinek vagy részvényeinek formájában fennálló kitettségek</t>
  </si>
  <si>
    <t>Részvényjellegű kitettségek</t>
  </si>
  <si>
    <t>CR5 - Sztenderd módszer</t>
  </si>
  <si>
    <t>Total</t>
  </si>
  <si>
    <t>Of which unrated</t>
  </si>
  <si>
    <t>Others</t>
  </si>
  <si>
    <t>EU CR6 – IRB módszer – Hitelkockázati kitettségek kitettségi osztályok és PD tartományok szerinti bontásban</t>
  </si>
  <si>
    <t>PD tarmány</t>
  </si>
  <si>
    <t>Mérleg tételek kitettései</t>
  </si>
  <si>
    <t>Mérlegen kívüli kitettségek CCF előtt</t>
  </si>
  <si>
    <t>Kitettséggel súlyozott átlagos CCF</t>
  </si>
  <si>
    <t>Kitettség CCF és a CRM után</t>
  </si>
  <si>
    <t>Kitettséggel súlyozott átlagos PD (%)</t>
  </si>
  <si>
    <t>Kötelezettségek száma</t>
  </si>
  <si>
    <t>Kitettséggel súlyozott átlagos LGD (%)</t>
  </si>
  <si>
    <t>A kitettséggel súlyozott átlagos futamidő (év)</t>
  </si>
  <si>
    <t>A kockázattal súlyozott kitettség értéke a támogató tényezők után</t>
  </si>
  <si>
    <t>A kockázattal súlyozott kitettség értékének súlya</t>
  </si>
  <si>
    <t>Várható veszteség összege</t>
  </si>
  <si>
    <t>Hozzáadott érték és céltartalék</t>
  </si>
  <si>
    <t>0.00  &lt;0.15</t>
  </si>
  <si>
    <t>0.00  &lt;0.10</t>
  </si>
  <si>
    <t>0.10   &lt;0.15</t>
  </si>
  <si>
    <t>0.15  &lt;0.25</t>
  </si>
  <si>
    <t>0.25  &lt;0.50</t>
  </si>
  <si>
    <t>0.50  &lt;0.75</t>
  </si>
  <si>
    <t>0.75  &lt;2.50</t>
  </si>
  <si>
    <t>0.75  &lt;1.75</t>
  </si>
  <si>
    <t>1.75  &lt;2.5</t>
  </si>
  <si>
    <t>2.50  &lt;10.00</t>
  </si>
  <si>
    <t>2.5  &lt;5</t>
  </si>
  <si>
    <t>5  &lt;10</t>
  </si>
  <si>
    <t>10.00  &lt;100.00</t>
  </si>
  <si>
    <t>10  &lt;20</t>
  </si>
  <si>
    <t>20  &lt;30</t>
  </si>
  <si>
    <t>30.00  &lt;100.00</t>
  </si>
  <si>
    <t>100.00</t>
  </si>
  <si>
    <t>Részösszeg</t>
  </si>
  <si>
    <t>F-IRB</t>
  </si>
  <si>
    <t>EU CR6-A – Az IRB és az SA módszerek használati köre</t>
  </si>
  <si>
    <t>A CRR 166. Cikkében meghatározott teljes kitettségérték</t>
  </si>
  <si>
    <t>A Sztenderd módszer és az IRB módszer hatálya alá tartozó teljes kitettségérték</t>
  </si>
  <si>
    <t>Tartós mentesítés alapján a sztenderd módszerrel kezelt teljes kitettségérték százalékos aránya (%)</t>
  </si>
  <si>
    <t>A fokozatos bevezetésre vonatkozó ütemezési terv hatálya alá tartozó teljes kitettségérték százalékos aránya (%)</t>
  </si>
  <si>
    <t>Az IRB módszer hatálya alá tartozó teljes kitettségérték százalékos aránya (%)</t>
  </si>
  <si>
    <t xml:space="preserve">Központi Kormányzatok Vagy Központi Bankok </t>
  </si>
  <si>
    <t xml:space="preserve">_Ebből: Regionális Kormányzatok Vagy Helyi Hatóságok </t>
  </si>
  <si>
    <t xml:space="preserve">_Ebből: Közszektorbeli Intézmények </t>
  </si>
  <si>
    <t>Intézmények</t>
  </si>
  <si>
    <t>_Ebből: Vállalkozások - Speciális Hitelezés, Kivéve A Slotting Módszert</t>
  </si>
  <si>
    <t>_Ebből: Vállalkozások - Speciális Hitelezés, Beleértve A Slotting Módszert</t>
  </si>
  <si>
    <t>Lakossági</t>
  </si>
  <si>
    <t>_Ebből Lakossági - Ingatlannal Fedezett Kkv</t>
  </si>
  <si>
    <t>_Ebből Lakossági - Ingatlannal Fedezett Nem Kkv</t>
  </si>
  <si>
    <t>_Ebből Lakossági - Rulírozó Állományba Beszámítható</t>
  </si>
  <si>
    <t>_Ebből Lakossági - Egyéb Kkv</t>
  </si>
  <si>
    <t>_Ebből Lakossági - Egyéb Nem Kkv</t>
  </si>
  <si>
    <t>Részvény</t>
  </si>
  <si>
    <t>Egyéb, Nem Hitelkötelezettséget Megtestesítő Eszközök</t>
  </si>
  <si>
    <t xml:space="preserve">Összesen </t>
  </si>
  <si>
    <t xml:space="preserve"> EU CR7 - IRB-módszer – hitelderivatívák RWEA-ra gyakorolt ​​hatása CRM alapján</t>
  </si>
  <si>
    <t>Hitelezés előtti származékos ügyletek kockázattal súlyozott kitettség</t>
  </si>
  <si>
    <t>Tényleges kockázattal súlyozott kitettségérték</t>
  </si>
  <si>
    <t>F-IRB szerinti kitettség</t>
  </si>
  <si>
    <t>Központi kormányzatok és központi bankok</t>
  </si>
  <si>
    <t>Vállalatok</t>
  </si>
  <si>
    <t>ebből: KKV</t>
  </si>
  <si>
    <t>ebből: szakosított hitelintézet</t>
  </si>
  <si>
    <t>A-IRB szerinti kitettség</t>
  </si>
  <si>
    <t>ebből: szakosított hitelintézés</t>
  </si>
  <si>
    <t>Kiskereskedelem</t>
  </si>
  <si>
    <t>ebből: ingatlannal biztosított KKV</t>
  </si>
  <si>
    <t>ebből: ingatlannal biztosított nem KKV</t>
  </si>
  <si>
    <t>ebből: miniősítő rulírozó</t>
  </si>
  <si>
    <t>ebből: KKV - Egyéb</t>
  </si>
  <si>
    <t>ebből: nem KKV - Egyéb</t>
  </si>
  <si>
    <t>Összesesen</t>
  </si>
  <si>
    <t>EU CR7-A – IRB módszer – A kockázatcsökkentő technikák használati terjedelmének közzététele</t>
  </si>
  <si>
    <t xml:space="preserve">Teljes kitettség
</t>
  </si>
  <si>
    <t>Hitelkockázat csökkentő módszerek</t>
  </si>
  <si>
    <t>Hitel kockázat</t>
  </si>
  <si>
    <t>Finanszírozott hitelvédelem</t>
  </si>
  <si>
    <t>Nem finanszírozott hitelvédelem</t>
  </si>
  <si>
    <r>
      <t>RWEA helyettesítési hatás nélkül</t>
    </r>
    <r>
      <rPr>
        <sz val="8.5"/>
        <color theme="1"/>
        <rFont val="UniCredit"/>
        <charset val="238"/>
      </rPr>
      <t xml:space="preserve"> (csak csökkentő hatás)</t>
    </r>
  </si>
  <si>
    <r>
      <t>RWEA helyettesítési hatással</t>
    </r>
    <r>
      <rPr>
        <sz val="8.5"/>
        <color theme="1"/>
        <rFont val="UniCredit"/>
        <charset val="238"/>
      </rPr>
      <t xml:space="preserve"> (csökkentő és helyettesítő hatás)</t>
    </r>
    <r>
      <rPr>
        <b/>
        <sz val="8.5"/>
        <color theme="1"/>
        <rFont val="UniCredit"/>
        <charset val="238"/>
      </rPr>
      <t xml:space="preserve">
</t>
    </r>
    <r>
      <rPr>
        <sz val="8.5"/>
        <color theme="1"/>
        <rFont val="UniCredit"/>
        <charset val="238"/>
      </rPr>
      <t>(both reduction and sustitution effects)</t>
    </r>
    <r>
      <rPr>
        <b/>
        <sz val="8.5"/>
        <color theme="1"/>
        <rFont val="UniCredit"/>
        <charset val="238"/>
      </rPr>
      <t xml:space="preserve">
</t>
    </r>
  </si>
  <si>
    <r>
      <rPr>
        <b/>
        <sz val="8.5"/>
        <color theme="1"/>
        <rFont val="UniCredit"/>
        <charset val="238"/>
      </rPr>
      <t>Pénzügyi Fedezettel</t>
    </r>
    <r>
      <rPr>
        <sz val="8.5"/>
        <color theme="1"/>
        <rFont val="UniCredit"/>
        <charset val="238"/>
      </rPr>
      <t xml:space="preserve"> biztosított kitettségrész (%)</t>
    </r>
  </si>
  <si>
    <r>
      <rPr>
        <b/>
        <sz val="8.5"/>
        <color theme="1"/>
        <rFont val="UniCredit"/>
        <charset val="238"/>
      </rPr>
      <t>Egyéb választható fedezettel</t>
    </r>
    <r>
      <rPr>
        <sz val="8.5"/>
        <color theme="1"/>
        <rFont val="UniCredit"/>
        <charset val="238"/>
      </rPr>
      <t xml:space="preserve"> biztosított kitettségrész (%)</t>
    </r>
  </si>
  <si>
    <r>
      <rPr>
        <b/>
        <sz val="8.5"/>
        <color theme="1"/>
        <rFont val="UniCredit"/>
        <charset val="238"/>
      </rPr>
      <t>Egyéb finanszírozott hitel védelemmel</t>
    </r>
    <r>
      <rPr>
        <sz val="8.5"/>
        <color theme="1"/>
        <rFont val="UniCredit"/>
        <charset val="238"/>
      </rPr>
      <t xml:space="preserve"> biztosított kitettségrész (%)</t>
    </r>
  </si>
  <si>
    <r>
      <rPr>
        <b/>
        <sz val="8.5"/>
        <color theme="1"/>
        <rFont val="UniCredit"/>
        <charset val="238"/>
      </rPr>
      <t>Garanciákkal</t>
    </r>
    <r>
      <rPr>
        <sz val="8.5"/>
        <color theme="1"/>
        <rFont val="UniCredit"/>
        <charset val="238"/>
      </rPr>
      <t xml:space="preserve"> biztosított kitettségrész (%)</t>
    </r>
  </si>
  <si>
    <r>
      <rPr>
        <b/>
        <sz val="8.5"/>
        <color theme="1"/>
        <rFont val="UniCredit"/>
        <charset val="238"/>
      </rPr>
      <t>Hitelderivatívák</t>
    </r>
    <r>
      <rPr>
        <sz val="8.5"/>
        <color theme="1"/>
        <rFont val="UniCredit"/>
        <charset val="238"/>
      </rPr>
      <t xml:space="preserve"> által biztosított kitettségrész (%)</t>
    </r>
  </si>
  <si>
    <r>
      <rPr>
        <b/>
        <sz val="8.5"/>
        <color theme="1"/>
        <rFont val="UniCredit"/>
        <charset val="238"/>
      </rPr>
      <t>Ingatlanfedezettel</t>
    </r>
    <r>
      <rPr>
        <sz val="8.5"/>
        <color theme="1"/>
        <rFont val="UniCredit"/>
        <charset val="238"/>
      </rPr>
      <t xml:space="preserve"> biztosított kitettségrész (%)</t>
    </r>
  </si>
  <si>
    <r>
      <rPr>
        <b/>
        <sz val="8.5"/>
        <color theme="1"/>
        <rFont val="UniCredit"/>
        <charset val="238"/>
      </rPr>
      <t>Kötelezettséggel</t>
    </r>
    <r>
      <rPr>
        <sz val="8.5"/>
        <color theme="1"/>
        <rFont val="UniCredit"/>
        <charset val="238"/>
      </rPr>
      <t xml:space="preserve"> biztosított kitettségrész (%)</t>
    </r>
  </si>
  <si>
    <r>
      <rPr>
        <b/>
        <sz val="8.5"/>
        <color theme="1"/>
        <rFont val="UniCredit"/>
        <charset val="238"/>
      </rPr>
      <t>Egyéb fizikai fedezettel</t>
    </r>
    <r>
      <rPr>
        <sz val="8.5"/>
        <color theme="1"/>
        <rFont val="UniCredit"/>
        <charset val="238"/>
      </rPr>
      <t xml:space="preserve"> biztosított kitettségrész (%)</t>
    </r>
  </si>
  <si>
    <r>
      <rPr>
        <b/>
        <sz val="8.5"/>
        <color theme="1"/>
        <rFont val="UniCredit"/>
        <charset val="238"/>
      </rPr>
      <t xml:space="preserve">Betétekkel </t>
    </r>
    <r>
      <rPr>
        <sz val="8.5"/>
        <color theme="1"/>
        <rFont val="UniCredit"/>
        <charset val="238"/>
      </rPr>
      <t>biztosított kitettségrész (%)</t>
    </r>
  </si>
  <si>
    <r>
      <rPr>
        <b/>
        <sz val="8.5"/>
        <color theme="1"/>
        <rFont val="UniCredit"/>
        <charset val="238"/>
      </rPr>
      <t>Életbiztosítással</t>
    </r>
    <r>
      <rPr>
        <sz val="8.5"/>
        <color theme="1"/>
        <rFont val="UniCredit"/>
        <charset val="238"/>
      </rPr>
      <t xml:space="preserve"> biztosított kitettségrész (%)</t>
    </r>
  </si>
  <si>
    <r>
      <rPr>
        <b/>
        <sz val="8.5"/>
        <color theme="1"/>
        <rFont val="UniCredit"/>
        <charset val="238"/>
      </rPr>
      <t>Harmadik fél tulajdonában lévő eszközökkel</t>
    </r>
    <r>
      <rPr>
        <sz val="8.5"/>
        <color theme="1"/>
        <rFont val="UniCredit"/>
        <charset val="238"/>
      </rPr>
      <t xml:space="preserve"> biztosított kitettségrész (%)</t>
    </r>
  </si>
  <si>
    <t>n</t>
  </si>
  <si>
    <t xml:space="preserve">Vállalkozások </t>
  </si>
  <si>
    <t>_Ebből: KKV</t>
  </si>
  <si>
    <t>Ebből: Vállalkozások - Specializált kölcsön</t>
  </si>
  <si>
    <t>Ebből: Vállalkozások - Egyéb</t>
  </si>
  <si>
    <t>EU CR8 –  IRB módszer szerinti hitelkockázat RWEA folyó kimutatása</t>
  </si>
  <si>
    <r>
      <t>Célja:</t>
    </r>
    <r>
      <rPr>
        <sz val="11"/>
        <color rgb="FF000000"/>
        <rFont val="UniCredit"/>
        <charset val="238"/>
      </rPr>
      <t xml:space="preserve"> A kiettségekre számolt kockázatos tőkeeszköz összegek változásának folyó kimutatása a CRR Harmadik rész, Cím II, Fejezet 3 szerint és az ezzel egyező tőkekövetelmény a 92(3)(a) cikk szerint.</t>
    </r>
  </si>
  <si>
    <t xml:space="preserve">    </t>
  </si>
  <si>
    <t xml:space="preserve">a </t>
  </si>
  <si>
    <t xml:space="preserve">b </t>
  </si>
  <si>
    <t xml:space="preserve">     </t>
  </si>
  <si>
    <t>Kockázattal terhelt tőkeeszköz összege</t>
  </si>
  <si>
    <t>Tőkekövetelmény</t>
  </si>
  <si>
    <t>Előző riportálási időszak végi kockázattal terhelt tőkeeszköz</t>
  </si>
  <si>
    <t>Eszköz nagyság</t>
  </si>
  <si>
    <t>Eszköz minőség</t>
  </si>
  <si>
    <t>Modelfrissítések</t>
  </si>
  <si>
    <t>Metodológia és politika</t>
  </si>
  <si>
    <t>Akvizíciók és értékesítések</t>
  </si>
  <si>
    <t>Devizamozgás</t>
  </si>
  <si>
    <t>A riportálási időszak végi kockázattal terhelt tőkeeszköz</t>
  </si>
  <si>
    <t>EU CR9 –IRB módszer – A PD utólagos tesztelése a PD kitettségi osztályok szerint (fix PD skála)</t>
  </si>
  <si>
    <t>Kitettségi osztály</t>
  </si>
  <si>
    <t>PD intervallum</t>
  </si>
  <si>
    <t>Kötelezettek száma az előző év végén</t>
  </si>
  <si>
    <t>Megfigyelt átlagos nemfizetési ráta (%)</t>
  </si>
  <si>
    <t>Kitettségek súlyozott átlagos PD-je (%)</t>
  </si>
  <si>
    <t>Átlagos PD (%)</t>
  </si>
  <si>
    <t>Átlagos historikus éves nemfizetési ráta (%)</t>
  </si>
  <si>
    <t>amiből: kötelezettek akik nemfizetővé váltak</t>
  </si>
  <si>
    <t xml:space="preserve"> g</t>
  </si>
  <si>
    <t>0.00 to &lt;0.15</t>
  </si>
  <si>
    <t>0.00 to &lt;0.10</t>
  </si>
  <si>
    <t>0.10  to &lt;0.15</t>
  </si>
  <si>
    <t>0.15 to &lt;0.25</t>
  </si>
  <si>
    <t>0.25 to &lt;0.50</t>
  </si>
  <si>
    <t>0.50 to &lt;0.75</t>
  </si>
  <si>
    <t>0.75 to &lt;2.50</t>
  </si>
  <si>
    <t>0.75 to &lt;1.75</t>
  </si>
  <si>
    <t>1.75 to &lt;2.5</t>
  </si>
  <si>
    <t>2.50 to &lt;10.00</t>
  </si>
  <si>
    <t>2.5 to &lt;5</t>
  </si>
  <si>
    <t>5 to &lt;10</t>
  </si>
  <si>
    <t>10.00 to &lt;100.00</t>
  </si>
  <si>
    <t>10 to &lt;20</t>
  </si>
  <si>
    <t>20 to &lt;30</t>
  </si>
  <si>
    <t>30.00 to &lt;100.00</t>
  </si>
  <si>
    <t>100.00 (Default)</t>
  </si>
  <si>
    <t>EU CR10 –  Speciális hitelezési és részvénykitettségek kockázattal súlyozott értéke</t>
  </si>
  <si>
    <t>Speciális hitelezés</t>
  </si>
  <si>
    <t>Részvénykitettségek  kockázattal súlyozott értéke</t>
  </si>
  <si>
    <t>Szabályozási kategóriák</t>
  </si>
  <si>
    <t>Hátralévő lejárat</t>
  </si>
  <si>
    <t>Mérlegtételek kitettésge</t>
  </si>
  <si>
    <t>Mérleg alatti tételek kitettsége</t>
  </si>
  <si>
    <t>Kockázati súly</t>
  </si>
  <si>
    <t>Kitettségi érték</t>
  </si>
  <si>
    <t>Kockázattal súlyozott kitettség</t>
  </si>
  <si>
    <t>Várható veszteség</t>
  </si>
  <si>
    <t>Kategóriák</t>
  </si>
  <si>
    <t>1. kategória</t>
  </si>
  <si>
    <t>Kevesebb, mint 2,5 év</t>
  </si>
  <si>
    <t>Magántőke kitettségei</t>
  </si>
  <si>
    <t>2,5 év vagy annál több</t>
  </si>
  <si>
    <t>Tőzsdén jegyzett részvények kitettésgei</t>
  </si>
  <si>
    <t>2. kategória</t>
  </si>
  <si>
    <t>Egyéb részvény kitettségei</t>
  </si>
  <si>
    <t>3. kategória</t>
  </si>
  <si>
    <t>4. kategória</t>
  </si>
  <si>
    <t>5. kategória</t>
  </si>
  <si>
    <t>-</t>
  </si>
  <si>
    <t>Speciális hitelezés: Bérbeadható-,és nagy volatilitású kereskedelmi ingatlanok</t>
  </si>
  <si>
    <t>Speciális hitelezés : Tárgyi eszköz finanszírozás</t>
  </si>
  <si>
    <t>Speciális hitelezés: árufinanszírozás</t>
  </si>
  <si>
    <t>Készpénz – hazai pénznem</t>
  </si>
  <si>
    <t>Készpénz – egyéb pénznemek</t>
  </si>
  <si>
    <t>Belföldi állampapírok</t>
  </si>
  <si>
    <t>Egyéb állampapírok</t>
  </si>
  <si>
    <t>Állami közvetítők adósságinstrumentumai</t>
  </si>
  <si>
    <t>Vállalati kötvények</t>
  </si>
  <si>
    <t>Tulajdonviszonyt megtestesítő értékpapírok</t>
  </si>
  <si>
    <t>Egyéb biztosítékok</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</si>
  <si>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</si>
  <si>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</si>
  <si>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</si>
  <si>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</si>
  <si>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</si>
  <si>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</si>
  <si>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</si>
  <si>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</si>
  <si>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</si>
  <si>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</si>
  <si>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</si>
  <si>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</si>
  <si>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</si>
  <si>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</si>
  <si>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</si>
  <si>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</si>
  <si>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</si>
  <si>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</si>
  <si>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</si>
  <si>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</si>
  <si>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</si>
  <si>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</si>
  <si>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</si>
  <si>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</si>
  <si>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</si>
  <si>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</si>
  <si>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</si>
  <si>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</si>
  <si>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</si>
  <si>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</si>
  <si>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</si>
  <si>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</si>
  <si>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</si>
  <si>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</si>
  <si>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</si>
  <si>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</si>
  <si>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</si>
  <si>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</si>
  <si>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</si>
  <si>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</si>
  <si>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</si>
  <si>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</si>
  <si>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</si>
  <si>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</si>
  <si>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</si>
  <si>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</si>
  <si>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</si>
  <si>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</si>
  <si>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</si>
  <si>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</si>
  <si>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</si>
  <si>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</si>
  <si>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</si>
  <si>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</si>
  <si>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</si>
  <si>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</si>
  <si>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</si>
  <si>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</si>
  <si>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</si>
  <si>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</si>
  <si>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</si>
  <si>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</si>
  <si>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</si>
  <si>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</si>
  <si>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</si>
  <si>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</si>
  <si>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</si>
  <si>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</si>
  <si>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</si>
  <si>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</si>
  <si>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</si>
  <si>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</si>
  <si>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</si>
  <si>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</si>
  <si>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</si>
  <si>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</si>
  <si>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</si>
  <si>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</si>
  <si>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</si>
  <si>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</si>
  <si>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</si>
  <si>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</si>
  <si>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</si>
  <si>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</si>
  <si>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</si>
  <si>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</si>
  <si>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</si>
  <si>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</si>
  <si>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</si>
  <si>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</si>
  <si>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</si>
  <si>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</si>
  <si>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</si>
  <si>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</si>
  <si>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</si>
  <si>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</si>
  <si>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</si>
  <si>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</si>
  <si>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</si>
  <si>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</si>
  <si>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</si>
  <si>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</si>
  <si>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</si>
  <si>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</si>
  <si>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</si>
  <si>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</si>
  <si>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</si>
  <si>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</si>
  <si>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</si>
  <si>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</si>
  <si>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</si>
  <si>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</si>
  <si>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</si>
  <si>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</si>
  <si>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</si>
  <si>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</si>
  <si>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</si>
  <si>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</si>
  <si>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</si>
  <si>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</si>
  <si>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</si>
  <si>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</si>
  <si>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</si>
  <si>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</si>
  <si>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</si>
  <si>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</si>
  <si>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</si>
  <si>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</si>
  <si>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</si>
  <si>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</si>
  <si>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</si>
  <si>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</si>
  <si>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</si>
  <si>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</si>
  <si>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</si>
  <si>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</si>
  <si>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</si>
  <si>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</si>
  <si>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</si>
  <si>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</si>
  <si>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</si>
  <si>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</si>
  <si>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</si>
  <si>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</si>
  <si>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</si>
  <si>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</si>
  <si>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</si>
  <si>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</si>
  <si>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</si>
  <si>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</si>
  <si>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</si>
  <si>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</si>
  <si>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</si>
  <si>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</si>
  <si>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</si>
  <si>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</si>
  <si>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</si>
  <si>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</si>
  <si>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</si>
  <si>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</si>
  <si>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</si>
  <si>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</si>
  <si>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</si>
  <si>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</si>
  <si>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</si>
  <si>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</si>
  <si>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</si>
  <si>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</si>
  <si>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</si>
  <si>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EU MR1 - Sztenderd módszer szerinti piackockázat</t>
  </si>
  <si>
    <t>Közvetlen termékek</t>
  </si>
  <si>
    <t>Kamatlábkockázat (általános és egyedi)</t>
  </si>
  <si>
    <t>Részvénypiaci kockázat (általános és egyedi)</t>
  </si>
  <si>
    <t>Devizaárfolyam-kockázat</t>
  </si>
  <si>
    <t>Árukockázat</t>
  </si>
  <si>
    <t>Opciós szerződések</t>
  </si>
  <si>
    <t>Egyszerűsített megközelítés</t>
  </si>
  <si>
    <t>Delta plusz módszer</t>
  </si>
  <si>
    <t>Forgatókönyvmódszer</t>
  </si>
  <si>
    <t>Értékpapírosítás (egyedi kockázat)</t>
  </si>
  <si>
    <t>EU OR1 - A működési kockázathoz kapcsolódó szavatolótőke-követelmények és a kockázattal súlyozott kitettségértékek</t>
  </si>
  <si>
    <t>Banki tevékenységek</t>
  </si>
  <si>
    <t>Irányadó mutató</t>
  </si>
  <si>
    <t>Szavatolótőke- követelmények</t>
  </si>
  <si>
    <t>Kockázati kitettségérték</t>
  </si>
  <si>
    <t>Az alapmutató-módszer (BIA) szerinti banki tevékenységek</t>
  </si>
  <si>
    <t>A sztenderd (TSA) / alternatív sztenderd (ASA) módszer szerinti banki tevékenységek</t>
  </si>
  <si>
    <t>A sztenderd módszer szerint:</t>
  </si>
  <si>
    <t>Az alternatív sztenderd módszer szerint:</t>
  </si>
  <si>
    <t>A fejlett mérési módszerek (AMA) szerinti banki tevékenységek</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</si>
  <si>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</si>
  <si>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</si>
  <si>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</si>
  <si>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</si>
  <si>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</si>
  <si>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</si>
  <si>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</si>
  <si>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</si>
  <si>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</si>
  <si>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</si>
  <si>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</si>
  <si>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</si>
  <si>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</si>
  <si>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</si>
  <si>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</si>
  <si>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</si>
  <si>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</si>
  <si>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</si>
  <si>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</si>
  <si>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</si>
  <si>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</si>
  <si>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</si>
  <si>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</si>
  <si>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</si>
  <si>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</si>
  <si>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</si>
  <si>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</si>
  <si>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</si>
  <si>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</si>
  <si>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</si>
  <si>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</si>
  <si>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</si>
  <si>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</si>
  <si>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</si>
  <si>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</si>
  <si>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</si>
  <si>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</si>
  <si>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</si>
  <si>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</si>
  <si>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</si>
  <si>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</si>
  <si>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</si>
  <si>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</si>
  <si>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</si>
  <si>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</si>
  <si>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</si>
  <si>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</si>
  <si>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</si>
  <si>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</si>
  <si>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</si>
  <si>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</si>
  <si>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</si>
  <si>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</si>
  <si>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</si>
  <si>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</si>
  <si>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</si>
  <si>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</si>
  <si>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</si>
  <si>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</si>
  <si>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</si>
  <si>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</si>
  <si>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</si>
  <si>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</si>
  <si>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</si>
  <si>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</si>
  <si>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</si>
  <si>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</si>
  <si>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</si>
  <si>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</si>
  <si>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</si>
  <si>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</si>
  <si>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</si>
  <si>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</si>
  <si>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</si>
  <si>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</si>
  <si>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</si>
  <si>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</si>
  <si>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</si>
  <si>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</si>
  <si>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</si>
  <si>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</si>
  <si>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</si>
  <si>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</si>
  <si>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</si>
  <si>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</si>
  <si>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</si>
  <si>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</si>
  <si>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</si>
  <si>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</si>
  <si>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</si>
  <si>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</si>
  <si>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</si>
  <si>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</si>
  <si>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</si>
  <si>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</si>
  <si>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</si>
  <si>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</si>
  <si>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</si>
  <si>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</si>
  <si>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</si>
  <si>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</si>
  <si>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</si>
  <si>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</si>
  <si>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</si>
  <si>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</si>
  <si>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</si>
  <si>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</si>
  <si>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</si>
  <si>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</si>
  <si>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</si>
  <si>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</si>
  <si>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</si>
  <si>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</si>
  <si>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</si>
  <si>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</si>
  <si>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</si>
  <si>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</si>
  <si>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</si>
  <si>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</si>
  <si>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</si>
  <si>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</si>
  <si>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</si>
  <si>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</si>
  <si>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</si>
  <si>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</si>
  <si>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</si>
  <si>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</si>
  <si>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</si>
  <si>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</si>
  <si>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</si>
  <si>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</si>
  <si>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</si>
  <si>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</si>
  <si>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</si>
  <si>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</si>
  <si>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</si>
  <si>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</si>
  <si>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</si>
  <si>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</si>
  <si>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</si>
  <si>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</si>
  <si>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</si>
  <si>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</si>
  <si>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</si>
  <si>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</si>
  <si>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</si>
  <si>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</si>
  <si>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</si>
  <si>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</si>
  <si>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</si>
  <si>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</si>
  <si>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</si>
  <si>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</si>
  <si>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</si>
  <si>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</si>
  <si>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</si>
  <si>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</si>
  <si>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</si>
  <si>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</si>
  <si>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</si>
  <si>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</si>
  <si>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</si>
  <si>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</si>
  <si>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PV1: Prudens értékelés (PVA)</t>
  </si>
  <si>
    <t>EU e1</t>
  </si>
  <si>
    <t>EU e2</t>
  </si>
  <si>
    <t>Kockázati kategória</t>
  </si>
  <si>
    <t>AVA kategória szint - Értékelési bizonytalanság</t>
  </si>
  <si>
    <t>Teljes kategória szintű utólagos diverzifikáció</t>
  </si>
  <si>
    <t>AVA kategória szint</t>
  </si>
  <si>
    <t>Részesedés</t>
  </si>
  <si>
    <t>Kamatráták</t>
  </si>
  <si>
    <t>Devizakockázat</t>
  </si>
  <si>
    <t>Hitelkockázat</t>
  </si>
  <si>
    <t>Nem realizált kamatnyereség AVA</t>
  </si>
  <si>
    <t>Befektetési és finanszírozási költségek AVA</t>
  </si>
  <si>
    <t>Ebből: Teljes központi módszer a kereskedési könyvben</t>
  </si>
  <si>
    <t>Ebből: Teljes központi módszer a banki könyvben</t>
  </si>
  <si>
    <t>Teljes További Értékelési Kiigazítás (AVA)</t>
  </si>
  <si>
    <t>Származtatott ügyletekben felhasznált biztosíték</t>
  </si>
  <si>
    <t>Az értékpapír-finanszírozási ügyletekben felhasznált biztosíték</t>
  </si>
  <si>
    <t>Kapott biztosíték valós értéke</t>
  </si>
  <si>
    <t>Nyújtott biztosíték valós értéke</t>
  </si>
  <si>
    <t>Elkülönített</t>
  </si>
  <si>
    <t>El nem különített</t>
  </si>
  <si>
    <t>CCR5 -Partnerkockázati kitettségek biztosítékainak összetétele</t>
  </si>
  <si>
    <t xml:space="preserve"> </t>
  </si>
  <si>
    <t>A közzétett pénzügyi beszámolóban megadott könyv szerinti értékek</t>
  </si>
  <si>
    <t xml:space="preserve">A prudenciális konszolidációból adódó könyv szerinti értékek </t>
  </si>
  <si>
    <t xml:space="preserve">A tételek könyv szerinti értéke </t>
  </si>
  <si>
    <t xml:space="preserve"> A hitelkockázati keret hatálya alá tartozik </t>
  </si>
  <si>
    <t xml:space="preserve">A partnerkockázati keret hatálya alá tartozik </t>
  </si>
  <si>
    <t>Az értékpapírosítási keret hatálya alá tartozik</t>
  </si>
  <si>
    <t xml:space="preserve"> A piaci kockázati keret hatálya alá tartozik </t>
  </si>
  <si>
    <t>Nem tartozik tőkekövetelmények hatálya alá, vagy a tőkéből való levonás hatálya alá tartozik</t>
  </si>
  <si>
    <t>Az eszközosztályok lebontása a publikált pénzügyi jelentésnek megfelelően</t>
  </si>
  <si>
    <t>Pénzeszközök és pénzegyenértékesek</t>
  </si>
  <si>
    <t>Kereskedési célú értékpapírok</t>
  </si>
  <si>
    <t>Kereskedési célú származékos pénzügyi eszközök</t>
  </si>
  <si>
    <t>Fedezeti célú származékos pénzügyi eszközök</t>
  </si>
  <si>
    <t>Banki kihelyezések</t>
  </si>
  <si>
    <t>Ügyfél kihelyezések</t>
  </si>
  <si>
    <t>Befektetési célú értékpapírok</t>
  </si>
  <si>
    <t>Tőkebefektetések</t>
  </si>
  <si>
    <t>Befektetési célú ingatlanok</t>
  </si>
  <si>
    <t>Tárgyi eszközök</t>
  </si>
  <si>
    <t>Immateriális javak</t>
  </si>
  <si>
    <t>Tényleges adó követelés</t>
  </si>
  <si>
    <t>Halasztott adó eszköz</t>
  </si>
  <si>
    <t>Értékesítésre tartott befektetett eszközök</t>
  </si>
  <si>
    <t>Teljes eszközállomány</t>
  </si>
  <si>
    <t>Az forrásosztályok lebontása a publikált pénzügyi jelentésnek megfelelően</t>
  </si>
  <si>
    <t>Pénzintézeti források</t>
  </si>
  <si>
    <t>Ügyfélforrások</t>
  </si>
  <si>
    <t>Kibocsátott kötvények</t>
  </si>
  <si>
    <t>Kereskedési célú pénzügyi kötelezettségek</t>
  </si>
  <si>
    <t>Kereskedési célú származékos pénzügyi kötelezettségek</t>
  </si>
  <si>
    <t>Fedezeti célú származékos pénzügyi kötelezettségek</t>
  </si>
  <si>
    <t>Céltartalékok</t>
  </si>
  <si>
    <t>Tényleges adó kötelezettség</t>
  </si>
  <si>
    <t>Halasztott adó kötelezettség</t>
  </si>
  <si>
    <t>Egyéb kötelezettségek</t>
  </si>
  <si>
    <t>Teljes kötelezettségállomány</t>
  </si>
  <si>
    <t>EU CC2 - A szabályozói saját tőke rekonsziliálása a mérleghez az auditált pénzügyi jelentések alpaján</t>
  </si>
  <si>
    <t>Célja: Számviteli és szabályozói Mérleg rekonsziliációja, a Tranzíciós Saját tőke elemeire való referenciákkal</t>
  </si>
  <si>
    <t>EU CR1-A</t>
  </si>
  <si>
    <t>Template EU CR1-A: Kitettségek lejárat szerint</t>
  </si>
  <si>
    <t>Célja: a kitettségek lejárat szerinti bontása</t>
  </si>
  <si>
    <t>Net exposure value</t>
  </si>
  <si>
    <t>On demand</t>
  </si>
  <si>
    <t>&lt;= 1 year</t>
  </si>
  <si>
    <t>&gt; 1 year &lt;= 5 years</t>
  </si>
  <si>
    <t>&gt; 5 years</t>
  </si>
  <si>
    <t>No stated maturity</t>
  </si>
  <si>
    <t>Prudens értékelés</t>
  </si>
  <si>
    <t>EU LI1</t>
  </si>
  <si>
    <t>EU LI2</t>
  </si>
  <si>
    <t>EU LI3</t>
  </si>
  <si>
    <t>EU CC2</t>
  </si>
  <si>
    <t>EU CCA</t>
  </si>
  <si>
    <t>A szabályozói és pénzügyi kimutatások hatályára vonatkozó információk</t>
  </si>
  <si>
    <t>EU CCR2 – CVA kockázathoz kapcsolódó szavatolótőke követelményekű hatálya alá tartozó ügyletek</t>
  </si>
  <si>
    <t>EU REM1 tábla – Az üzleti évre vonatkozóan megítélt javadalmazás</t>
  </si>
  <si>
    <t>mio HUF</t>
  </si>
  <si>
    <t>Vezető testület, felügyeleti funkció</t>
  </si>
  <si>
    <t>Vezető testület, irányító funkció</t>
  </si>
  <si>
    <t>Egyéb felső vezetés</t>
  </si>
  <si>
    <t>Egyéb azonosított munkavállalók</t>
  </si>
  <si>
    <t>Rögzített javadalmazás</t>
  </si>
  <si>
    <t>Azonosított munkavállalók száma</t>
  </si>
  <si>
    <t>Teljes rögzített javadalmazás</t>
  </si>
  <si>
    <t>Ebből: készpénzalapú</t>
  </si>
  <si>
    <t>(Az EU-ban nem alkalmazandó)</t>
  </si>
  <si>
    <t>EU-4a</t>
  </si>
  <si>
    <t>Ebből: részvények vagy azokkal egyenértékű tulajdoni részesedések</t>
  </si>
  <si>
    <t>Ebből: részvényhez kapcsolt eszközök vagy azokkal egyenértékű készpénz-helyettesítő fizetési eszközök</t>
  </si>
  <si>
    <t>EU-5x</t>
  </si>
  <si>
    <t>Ebből: egyéb eszközök</t>
  </si>
  <si>
    <t>Ebből: egyéb formák</t>
  </si>
  <si>
    <t>Változó javadalmazás</t>
  </si>
  <si>
    <t>Teljes változó javadalmazás</t>
  </si>
  <si>
    <t>Ebből: halasztott</t>
  </si>
  <si>
    <t>EU-13a</t>
  </si>
  <si>
    <t>EU-14a</t>
  </si>
  <si>
    <t>EU-13b</t>
  </si>
  <si>
    <t>EU-14b</t>
  </si>
  <si>
    <t>EU-14x</t>
  </si>
  <si>
    <t>EU-14y</t>
  </si>
  <si>
    <t>Teljes javadalmazás (2 + 10)</t>
  </si>
  <si>
    <t>EU REM2 tábla – Különleges kifizetések azon munkavállalók számára, akiknek szakmai tevékenysége lényeges hatást gyakorol az intézmény kockázati profiljára (azonosított munkavállalók)</t>
  </si>
  <si>
    <t>Megítélt garantált változó javadalmazás</t>
  </si>
  <si>
    <t>Megítélt garantált változó javadalmazás – Azonosított munkavállalók száma</t>
  </si>
  <si>
    <t>Megítélt garantált változó javadalmazás – Teljes összeg</t>
  </si>
  <si>
    <t>Ebből az üzleti év során kifizetett megítélt garantált változó javadalmazás, amelyet nem vesznek figyelembe a teljesítményjavadalmazás felső korlátjában</t>
  </si>
  <si>
    <t>Korábbi időszakokban megítélt, az üzleti év során kifizetett végkielégítések</t>
  </si>
  <si>
    <t>Korábbi időszakokban megítélt, az üzleti év során kifizetett végkielégítések – Azonosított munkavállalók száma</t>
  </si>
  <si>
    <t>Korábbi időszakokban megítélt, az üzleti év során kifizetett végkielégítések – Teljes összeg</t>
  </si>
  <si>
    <t>Az üzleti év során megítélt végkielégítések</t>
  </si>
  <si>
    <t>Az üzleti év során megítélt végkielégítések – Azonosított munkavállalók száma</t>
  </si>
  <si>
    <t>Az üzleti év során megítélt végkielégítések – Teljes összeg</t>
  </si>
  <si>
    <t>Ebből az üzleti év során kifizetett</t>
  </si>
  <si>
    <t>Ebből halasztott</t>
  </si>
  <si>
    <t>Ebből az üzleti év során kifizetett végkielégítések, amelyeket nem vesznek figyelembe a teljesítményjavadalmazás felső korlátjában</t>
  </si>
  <si>
    <t>Ebből az egy fő részére megítélt legmagasabb kifizetés</t>
  </si>
  <si>
    <t>EU REM3 tábla – Halasztott javadalmazás</t>
  </si>
  <si>
    <t>EU - g</t>
  </si>
  <si>
    <t>EU - h</t>
  </si>
  <si>
    <t>Halasztott és visszatartott javadalmazás
mio HUF</t>
  </si>
  <si>
    <t>Korábbi teljesítési időszakokra megítélt halasztott javadalmazás teljes összege</t>
  </si>
  <si>
    <t>Ebből az adott üzleti évben kifizetendővé váló</t>
  </si>
  <si>
    <t>Ebből a következő üzleti években kifizetendővé váló</t>
  </si>
  <si>
    <t>Az üzleti év során kifizetendővé váló halasztott javadalmazás teljesítményen alapuló kiigazításának összege az adott üzleti évben</t>
  </si>
  <si>
    <t>A jövőbeli teljesítési évek során kifizetendővé váló halasztott javadalmazás teljesítményen alapuló kiigazításának összege az adott üzleti évben</t>
  </si>
  <si>
    <t>Az üzleti év során utólagos implicit kiigazítások miatt végrehajtott kiigazítások teljes összege (azaz a halasztott javadalmazás értékének változása az instrumentumok árának változása miatt)</t>
  </si>
  <si>
    <t>Az üzleti év előtt megítélt, az adott üzleti évben ténylegesen kifizetett halasztott javadalmazás teljes összege</t>
  </si>
  <si>
    <t>Korábbi teljesítési időszakra megítélt, kifizetendővé vált, de visszatartási időszak hatálya alá tartozó halasztott javadalmazás teljes összege</t>
  </si>
  <si>
    <t>Készpénzalapú</t>
  </si>
  <si>
    <t>Részvények vagy azokkal egyenértékű tulajdoni részesedések</t>
  </si>
  <si>
    <t>Részvényhez kapcsolt eszközök vagy azokkal egyenértékű készpénz-helyettesítő fizetési eszközök</t>
  </si>
  <si>
    <t>Egyéb formák</t>
  </si>
  <si>
    <t>Teljes összeg</t>
  </si>
  <si>
    <t>EU REM4 tábla – Évenként 1 millió EUR összegű vagy annál nagyobb javadalmazás</t>
  </si>
  <si>
    <t>EUR</t>
  </si>
  <si>
    <t>A CRR 450. cikkének i) pontja szerinti, magas keresettel rendelkező azonosított munkavállalók</t>
  </si>
  <si>
    <t>1 000 000 – kevesebb mint 1 500 000</t>
  </si>
  <si>
    <t>1 500 000 – kevesebb mint 2 000 000</t>
  </si>
  <si>
    <t>2 000 000 – kevesebb mint 2 500 000</t>
  </si>
  <si>
    <t>2 500 000 – kevesebb mint 3 000 000</t>
  </si>
  <si>
    <t>3 000 000 – kevesebb mint 3 500 000</t>
  </si>
  <si>
    <t>3 500 000 – kevesebb mint 4 000 000</t>
  </si>
  <si>
    <t>4 000 000 – kevesebb mint 4 500 000</t>
  </si>
  <si>
    <t>4 500 000 – kevesebb mint 5 000 000</t>
  </si>
  <si>
    <t>5 000 000 – kevesebb mint 6 000 000</t>
  </si>
  <si>
    <t>6 000 000 – kevesebb mint 7 000 000</t>
  </si>
  <si>
    <t>7 000 000 – kevesebb mint 8 000 000</t>
  </si>
  <si>
    <t>x</t>
  </si>
  <si>
    <t>A felsorolás szükség szerint kiegészíthető, ha további fizetési sávokra van szükség.</t>
  </si>
  <si>
    <t>EU REM5 tábla – Információ azon munkavállalók javadalmazásáról, akiknek szakmai tevékenysége lényeges hatást gyakorol az intézmény kockázati profiljára (azonosított munkavállalók)</t>
  </si>
  <si>
    <t>Vezető testület javadalmazása</t>
  </si>
  <si>
    <t>Tevékenységi területek</t>
  </si>
  <si>
    <t>Vezető testület összesen</t>
  </si>
  <si>
    <t>Befektetési banki tevékenység</t>
  </si>
  <si>
    <t>Lakossági banki tevékenység</t>
  </si>
  <si>
    <t>Vagyonkezelés</t>
  </si>
  <si>
    <t>Vállalati funkciók</t>
  </si>
  <si>
    <t>Független belsőkontroll-funkciók</t>
  </si>
  <si>
    <t>Minden egyéb</t>
  </si>
  <si>
    <t>Azonosított munkavállalók teljes száma</t>
  </si>
  <si>
    <t>Ebből: vezető testületi tagok</t>
  </si>
  <si>
    <t>Ebből: egyéb felső vezetés</t>
  </si>
  <si>
    <t>Ebből: egyéb azonosított munkavállalók</t>
  </si>
  <si>
    <t>Azonosított munkavállalók teljes javadalmazása</t>
  </si>
  <si>
    <t>Ebből: változó javadalmazás</t>
  </si>
  <si>
    <t>Ebből: rögzített javadalmazás</t>
  </si>
  <si>
    <t>A publikált pénzügyi jelentés szerinti mérleg</t>
  </si>
  <si>
    <t>Referencia</t>
  </si>
  <si>
    <t>Eszközök - A publikált pénzügyi jelentésben szereplő eszköz kategóriák szerinti megbontás</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</si>
  <si>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</si>
  <si>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</si>
  <si>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</si>
  <si>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</si>
  <si>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</si>
  <si>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</si>
  <si>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</si>
  <si>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</si>
  <si>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</si>
  <si>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</si>
  <si>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</si>
  <si>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</si>
  <si>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</si>
  <si>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</si>
  <si>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</si>
  <si>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</si>
  <si>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</si>
  <si>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</si>
  <si>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</si>
  <si>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</si>
  <si>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</si>
  <si>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</si>
  <si>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</si>
  <si>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</si>
  <si>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</si>
  <si>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</si>
  <si>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</si>
  <si>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</si>
  <si>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</si>
  <si>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</si>
  <si>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</si>
  <si>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</si>
  <si>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</si>
  <si>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</si>
  <si>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</si>
  <si>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</si>
  <si>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</si>
  <si>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</si>
  <si>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</si>
  <si>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</si>
  <si>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</si>
  <si>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</si>
  <si>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</si>
  <si>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</si>
  <si>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</si>
  <si>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</si>
  <si>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</si>
  <si>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</si>
  <si>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</si>
  <si>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</si>
  <si>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</si>
  <si>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</si>
  <si>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</si>
  <si>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</si>
  <si>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</si>
  <si>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ebből: Névértéken felüli befizetés (ázsió)</t>
  </si>
  <si>
    <t>UNICREDIT BANK EGYEDI NYILVÁNOSSÁGRA HOZATALI DOKUMENTUMA
- (EU) 2021/637(1) RENDELET SZERINT</t>
  </si>
  <si>
    <t>EU CCA: A szavatoló tőkeinstrumentumok főbb szabályozói jellemzői és az alkalmazható forrásoinstrumentumok</t>
  </si>
  <si>
    <t>Kvalitatív és kvantitatív információ - Szabad formátumú</t>
  </si>
  <si>
    <t xml:space="preserve"> Kibocsátó</t>
  </si>
  <si>
    <t>UniCredit Bank Hungary Zrt.</t>
  </si>
  <si>
    <t xml:space="preserve"> Egyedi azonosító (pl. CUSIP, ISIN vagy zártkörű kihelyezés Bloomberg-azonosítója)</t>
  </si>
  <si>
    <t>HU0000071113</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</si>
  <si>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</si>
  <si>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</si>
  <si>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</si>
  <si>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</si>
  <si>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</si>
  <si>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</si>
  <si>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</si>
  <si>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</si>
  <si>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</si>
  <si>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</si>
  <si>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</si>
  <si>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</si>
  <si>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</si>
  <si>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</si>
  <si>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24 118 millió forint</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</si>
  <si>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</si>
  <si>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</si>
  <si>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</si>
  <si>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</si>
  <si>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</si>
  <si>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</si>
  <si>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</si>
  <si>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</si>
  <si>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</si>
  <si>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</si>
  <si>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</si>
  <si>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</si>
  <si>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</si>
  <si>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</si>
  <si>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</si>
  <si>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</si>
  <si>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</si>
  <si>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</si>
  <si>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</si>
  <si>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</si>
  <si>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</si>
  <si>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</si>
  <si>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</si>
  <si>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</si>
  <si>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</si>
  <si>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</si>
  <si>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</si>
  <si>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</si>
  <si>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</si>
  <si>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</si>
  <si>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</si>
  <si>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</si>
  <si>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</si>
  <si>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</si>
  <si>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</si>
  <si>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</si>
  <si>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</si>
  <si>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</si>
  <si>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</si>
  <si>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</si>
  <si>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Az UniCredit Bank Hungary Zrt. esetleges felszámolása esetén az Európai Parlament és Tanács 575/2013/EU rendelet 28. cikk j) pont alapján az instrumentumok az összes többi követelés mögé sorolódnak. </t>
  </si>
  <si>
    <t xml:space="preserve"> Nem megfelelő áttérő jellemzők</t>
  </si>
  <si>
    <t xml:space="preserve"> Ha igen, nevezze meg a nem megfelelő jellemzőket</t>
  </si>
  <si>
    <t>37a</t>
  </si>
  <si>
    <t>Link az instrumentumok teljes feltéteihez (átirányítás)</t>
  </si>
  <si>
    <t>EU LI2 - A szabályozási célú kitettségértékek és a pénzügyi beszámolókban szereplő könyv szerinti értékek közötti különbségek fő forrásai</t>
  </si>
  <si>
    <t>Az alábbiak hatálya alá tartozó tételek:</t>
  </si>
  <si>
    <t>Hitelkockázati keret</t>
  </si>
  <si>
    <t>Értékpapírosítási keret</t>
  </si>
  <si>
    <t xml:space="preserve">Partnerkockázati keret </t>
  </si>
  <si>
    <t>Piaci kockázati keret</t>
  </si>
  <si>
    <t>Az eszközök könyv szerinti értéke a prudenciális konszolidációs kör alapján (az EU LI1 sablon szerint)</t>
  </si>
  <si>
    <t>A források könyv szerinti értéke a prudenciális konszolidációs kör alapján (az EU LI1 sablon szerint)</t>
  </si>
  <si>
    <t>Teljes nettó összeg a prudenciáliskonszolidációs kör alapján</t>
  </si>
  <si>
    <t>Mérlegen kívüli összegek</t>
  </si>
  <si>
    <t>Értékelési különbözetek</t>
  </si>
  <si>
    <t>Az eltérő nettósítási szabályokból adódó különbözetek, a 2. sorban már szereplőkön kívül</t>
  </si>
  <si>
    <t>A céltartalékok figyelembe vételéből adódó különbözetek</t>
  </si>
  <si>
    <t>A hitelkockázat csökkentési technikák miatti különbözetek</t>
  </si>
  <si>
    <t>Hitelátváltási faktor (CCF) miatti különbségek</t>
  </si>
  <si>
    <t>Kockázati transzfert tartalmazó értékpapírosítás miatti különbözetek</t>
  </si>
  <si>
    <t>Egyéb különbözetek</t>
  </si>
  <si>
    <t>Szabályozói célból figyelembe vett kitettségek</t>
  </si>
  <si>
    <t>EU LI3 - A konszolidációs körök közötti különbségek (jogi személyenként)</t>
  </si>
  <si>
    <t>A jogi személy neve</t>
  </si>
  <si>
    <t>A számviteli konszolidáció módszere</t>
  </si>
  <si>
    <t>A szabályozói konszolidáció módszere</t>
  </si>
  <si>
    <t>A jogi személy leírása</t>
  </si>
  <si>
    <t>Teljes konszolidáció</t>
  </si>
  <si>
    <t>Arányos konszolidáció</t>
  </si>
  <si>
    <t>Tőkemódszer</t>
  </si>
  <si>
    <t>Se nem konszolidált, se nem levont</t>
  </si>
  <si>
    <t>Levont</t>
  </si>
  <si>
    <t>Unicredit Bank Hungary Zrt.</t>
  </si>
  <si>
    <t>X</t>
  </si>
  <si>
    <t>Hitelintézmény</t>
  </si>
  <si>
    <t>UniCredit Jelzálogbank Zrt.</t>
  </si>
  <si>
    <t>UniCredit Leasing Hungary Zrt.</t>
  </si>
  <si>
    <t>Lízingcég</t>
  </si>
  <si>
    <t>Befektetési alap</t>
  </si>
  <si>
    <t>Eszközök összesen</t>
  </si>
  <si>
    <t>Felügyeleti konszolidáció alá tartozó</t>
  </si>
  <si>
    <t>Kötelezettségeket összesen</t>
  </si>
  <si>
    <t>Kötelezettségeket - A publikált pénzügyi jelentésben szereplő forrás kategóriák szerinti megbontás</t>
  </si>
  <si>
    <t>EU LI1 - A számviteli és a prudenciális konszolidáció hatóköre közötti eltérések és a pénzügyi kimutatásokban szereplő kategóriák szabályozói kockázati kategóriáknak való megfeleltetése</t>
  </si>
  <si>
    <t>Intézmények saját LGD vagy konverziós becslés nélkül</t>
  </si>
  <si>
    <t>Kis és közép vállalkozások saját LGD vagy konverziós becslés nélkül</t>
  </si>
  <si>
    <t>Egyéb vállalkozások saját LGD vagy konverziós becslés nélkül</t>
  </si>
  <si>
    <t>EU AE3 - Megterhelés forrásai</t>
  </si>
  <si>
    <t>Alárendelt kötelezettségek</t>
  </si>
  <si>
    <t>Institutions</t>
  </si>
  <si>
    <t>SME</t>
  </si>
  <si>
    <t>Corporates  Other</t>
  </si>
  <si>
    <t>Európa Ingatlanbefektetési Alap</t>
  </si>
  <si>
    <t>*A megjelenített bruttó könyv szerinti érték nem tartalmazza a valós érték fedezeti kiigazítást</t>
  </si>
  <si>
    <t>Hitelek és előlegek*</t>
  </si>
  <si>
    <t xml:space="preserve">     Hitelintézetek*</t>
  </si>
  <si>
    <t>Jegyzett tőke</t>
  </si>
  <si>
    <t>Tőketartalék</t>
  </si>
  <si>
    <t>Eredménytartalék</t>
  </si>
  <si>
    <t>Jogi tartalékok</t>
  </si>
  <si>
    <t>Egyéb tartalékok</t>
  </si>
  <si>
    <t>Értékelési tartalékok</t>
  </si>
  <si>
    <t>Tárgyévi nettó eredmény</t>
  </si>
  <si>
    <t>A Bank tulajdonosára jutó saját tőke összesen</t>
  </si>
  <si>
    <t>Kisebbségi részesedés</t>
  </si>
  <si>
    <t>Saját tőke összesen</t>
  </si>
  <si>
    <t>Kötelezettségek és saját tőke összesen</t>
  </si>
  <si>
    <t>A CRR 443. cikk</t>
  </si>
  <si>
    <t>A CRR 450. cikk (1) bekezdésének g) pontja</t>
  </si>
  <si>
    <t>A CRR 450. cikk (1) bekezdésének i) pontja</t>
  </si>
  <si>
    <t>A CRR 450. cikk (1) bekezdése h) pontjának iii. és iv. alpontja</t>
  </si>
  <si>
    <t>A CRR 450. cikk (1) bekezdése h) pontjának v.–vii. alpontja</t>
  </si>
  <si>
    <t>A CRR 450. cikk (1) bekezdés h) pont i-ii.</t>
  </si>
  <si>
    <t>A CRR 436. cikk e) pontja</t>
  </si>
  <si>
    <t>A CRR 446. és 454. cikk</t>
  </si>
  <si>
    <t>A CRR 445. cikk</t>
  </si>
  <si>
    <t>A CRR 439. cikk e) pontja</t>
  </si>
  <si>
    <t>A CRR 439. cikk l) pontja, hivatkozva a 444. cikk e) pontjára</t>
  </si>
  <si>
    <t>A CRR 439. cikk h) pontja</t>
  </si>
  <si>
    <t>A CRR 439. cikk f), g), k) és m) pontja</t>
  </si>
  <si>
    <t>A CRR 438. cikk e) pontja</t>
  </si>
  <si>
    <t>A CRR 452. cikk h) pontja</t>
  </si>
  <si>
    <t>A CRR 438. cikk h) pontja</t>
  </si>
  <si>
    <t>A CRR 453. cikk g) pontja</t>
  </si>
  <si>
    <t>A CRR 453. cikk j) pontja</t>
  </si>
  <si>
    <t>A CRR 452. cikk b) pontja</t>
  </si>
  <si>
    <t>A CRR 452. cikk g) pontja</t>
  </si>
  <si>
    <t>A CRR 444. cikk e) pontja</t>
  </si>
  <si>
    <t>A CRR A CRR 453. cikkének g), h) és i) pontja, valamint a 444. cikk e) pontja</t>
  </si>
  <si>
    <t>A CRR 453. cikk f) pontja</t>
  </si>
  <si>
    <t>A CRR 442. cikk c) pontja</t>
  </si>
  <si>
    <t>A CRR 442. cikk c) és e) pontja</t>
  </si>
  <si>
    <t>NA</t>
  </si>
  <si>
    <t>A CRR 442. cikk c) és d) pontja</t>
  </si>
  <si>
    <t>A CRR 442. cikk c) és f) pontja</t>
  </si>
  <si>
    <t>A CRR 442. cikk g) pontja</t>
  </si>
  <si>
    <t>A CRR 451a. cikk (3)</t>
  </si>
  <si>
    <t>A CRR 451a. cikk (2) bekezdés</t>
  </si>
  <si>
    <t>A CRR 451. cikk (1) bekezdésének b) pontja</t>
  </si>
  <si>
    <t>0070</t>
  </si>
  <si>
    <t>0080</t>
  </si>
  <si>
    <t>0090</t>
  </si>
  <si>
    <t>0140</t>
  </si>
  <si>
    <t>0180</t>
  </si>
  <si>
    <t>0190</t>
  </si>
  <si>
    <t>0210</t>
  </si>
  <si>
    <t>0230</t>
  </si>
  <si>
    <t>0280</t>
  </si>
  <si>
    <t>0290</t>
  </si>
  <si>
    <t>A CRR 451. cikk (3) bekezdés – 28–31a. Sor A 451. cikk (1) bekezdésének a), b) és c) pontja és a 451. cikk (2) bekezdése – sorok a 28. sorig</t>
  </si>
  <si>
    <t>A CRR 440. cikk b) pontja</t>
  </si>
  <si>
    <t>A CRR 440. cikk a) pontja</t>
  </si>
  <si>
    <t>Albánia</t>
  </si>
  <si>
    <t>Algéria</t>
  </si>
  <si>
    <t>Angola</t>
  </si>
  <si>
    <t>Argentína</t>
  </si>
  <si>
    <t>Örményország</t>
  </si>
  <si>
    <t>Ausztrália</t>
  </si>
  <si>
    <t>Azerbajdzsán</t>
  </si>
  <si>
    <t>Banglades</t>
  </si>
  <si>
    <t>Fehéroroszország</t>
  </si>
  <si>
    <t>Belgium</t>
  </si>
  <si>
    <t>Benin</t>
  </si>
  <si>
    <t>Bolívia</t>
  </si>
  <si>
    <t>Bosznia-Hercegovina</t>
  </si>
  <si>
    <t>Brazília</t>
  </si>
  <si>
    <t>Bulgária</t>
  </si>
  <si>
    <t>Kamerun</t>
  </si>
  <si>
    <t>Kanada</t>
  </si>
  <si>
    <t>Chile</t>
  </si>
  <si>
    <t>Kína</t>
  </si>
  <si>
    <t>Kolumbia</t>
  </si>
  <si>
    <t>Kongói Demokratikus Köztársaság (Zaire)</t>
  </si>
  <si>
    <t>Elefántcsontpart</t>
  </si>
  <si>
    <t>Ciprus</t>
  </si>
  <si>
    <t>Dánia</t>
  </si>
  <si>
    <t>Ecuador</t>
  </si>
  <si>
    <t>Egyiptom</t>
  </si>
  <si>
    <t>Eritrea</t>
  </si>
  <si>
    <t>Észtország</t>
  </si>
  <si>
    <t>Finnország</t>
  </si>
  <si>
    <t>Franciaország</t>
  </si>
  <si>
    <t>Francia Polinézia</t>
  </si>
  <si>
    <t>Gambia</t>
  </si>
  <si>
    <t>Grúzia</t>
  </si>
  <si>
    <t>Ghána</t>
  </si>
  <si>
    <t>Gibraltár</t>
  </si>
  <si>
    <t>Görögország</t>
  </si>
  <si>
    <t>Hongkong</t>
  </si>
  <si>
    <t>Izland</t>
  </si>
  <si>
    <t>India</t>
  </si>
  <si>
    <t>Indonézia</t>
  </si>
  <si>
    <t>Irak</t>
  </si>
  <si>
    <t>Írország</t>
  </si>
  <si>
    <t>Izrael</t>
  </si>
  <si>
    <t>Japán</t>
  </si>
  <si>
    <t>Jordánia</t>
  </si>
  <si>
    <t>Kazahsztán</t>
  </si>
  <si>
    <t>Kenya</t>
  </si>
  <si>
    <t>Dél-Korea (Koreai Köztársaság)</t>
  </si>
  <si>
    <t>Kirgizisztán</t>
  </si>
  <si>
    <t>Lettország</t>
  </si>
  <si>
    <t>Libanon</t>
  </si>
  <si>
    <t>Líbia</t>
  </si>
  <si>
    <t>Litvánia</t>
  </si>
  <si>
    <t>Luxemburg</t>
  </si>
  <si>
    <t>Makaó</t>
  </si>
  <si>
    <t>Malawi</t>
  </si>
  <si>
    <t>Malajzia</t>
  </si>
  <si>
    <t>Málta</t>
  </si>
  <si>
    <t>Mauritius</t>
  </si>
  <si>
    <t>Mexikó</t>
  </si>
  <si>
    <t>Moldova</t>
  </si>
  <si>
    <t>Mongólia</t>
  </si>
  <si>
    <t>Montenegró</t>
  </si>
  <si>
    <t>Marokkó</t>
  </si>
  <si>
    <t>Mianmar</t>
  </si>
  <si>
    <t>Nepál</t>
  </si>
  <si>
    <t>Új-Zéland</t>
  </si>
  <si>
    <t>Nigéria</t>
  </si>
  <si>
    <t>Észak-Macedónia</t>
  </si>
  <si>
    <t>Norvégia</t>
  </si>
  <si>
    <t>Pakisztán</t>
  </si>
  <si>
    <t>Panama</t>
  </si>
  <si>
    <t>Paraguay</t>
  </si>
  <si>
    <t>Peru</t>
  </si>
  <si>
    <t>Fülöp-szigetek</t>
  </si>
  <si>
    <t>Portugália</t>
  </si>
  <si>
    <t>Románia</t>
  </si>
  <si>
    <t>Szaúd-Arábia</t>
  </si>
  <si>
    <t>Seychelle-szigetek</t>
  </si>
  <si>
    <t>Szlovénia</t>
  </si>
  <si>
    <t>Dél-afrikai Köztársaság</t>
  </si>
  <si>
    <t>Srí Lanka</t>
  </si>
  <si>
    <t>Svédország</t>
  </si>
  <si>
    <t>Tajvan</t>
  </si>
  <si>
    <t>Tádzsikisztán</t>
  </si>
  <si>
    <t>Thaiföld</t>
  </si>
  <si>
    <t>Togo</t>
  </si>
  <si>
    <t>Tunézia</t>
  </si>
  <si>
    <t>Uganda</t>
  </si>
  <si>
    <t>Ukrajna</t>
  </si>
  <si>
    <t>Egyesült Arab Emírségek</t>
  </si>
  <si>
    <t>Amerikai Egyesült Államok</t>
  </si>
  <si>
    <t>Uruguay</t>
  </si>
  <si>
    <t>Üzbegisztán</t>
  </si>
  <si>
    <t>Venezuela</t>
  </si>
  <si>
    <t>Vietnám</t>
  </si>
  <si>
    <t>Brit Virgin-szigetek</t>
  </si>
  <si>
    <t>Zimbabwe</t>
  </si>
  <si>
    <t>Más országok</t>
  </si>
  <si>
    <t>A CRR 437. cikk b) és c) pontja</t>
  </si>
  <si>
    <t>A CRR 437. cikk a) pontja</t>
  </si>
  <si>
    <t>EU-5a</t>
  </si>
  <si>
    <t>A CRR 437. cikk a), d), e) és f) pontja</t>
  </si>
  <si>
    <t>A CRR 436. cikk b) pontja</t>
  </si>
  <si>
    <t>A CRR 436. cikk d) pontja</t>
  </si>
  <si>
    <t>A CRR 436. cikk c) pontja</t>
  </si>
  <si>
    <t>A CRR 438. cikk d) pontja</t>
  </si>
  <si>
    <t>A CRR 447. cikk a)–g) pontja és a 438. cikk b) pontja</t>
  </si>
  <si>
    <t>Háztartások*</t>
  </si>
  <si>
    <t xml:space="preserve">Template EU REM3 - Deferred remuneration </t>
  </si>
  <si>
    <t>Deferred and retained remuneration 
in mio HUF</t>
  </si>
  <si>
    <t>Total amount of  deferred remuneration awarded for previous performance periods</t>
  </si>
  <si>
    <t>Of which due to vest in the financial year</t>
  </si>
  <si>
    <t>Of which vesting in subsequent financial years</t>
  </si>
  <si>
    <t>Amount of performance adjustment made in the financial year to deferred remuneration  that was due to vest in the financial year</t>
  </si>
  <si>
    <t>Amount of performance adjustment made in the financial year to deferred remuneration that was due to vest in future performance years</t>
  </si>
  <si>
    <t>Total amount of adjustment during the financial year due to ex post implicit adjustments (i.e.changes of value of deferred remuneration due to the changes of prices of instruments)</t>
  </si>
  <si>
    <t xml:space="preserve">Total amount of deferred remuneration awarded before the financial year actually paid out in the financial year </t>
  </si>
  <si>
    <t>Total of amount of  deferred remuneration awarded for previous performance period that has vested but is subject to retention periods</t>
  </si>
  <si>
    <t>MB Supervisory function</t>
  </si>
  <si>
    <t>Cash-based</t>
  </si>
  <si>
    <t xml:space="preserve">
Shares or equivalent ownership interests</t>
  </si>
  <si>
    <t xml:space="preserve">Share-linked instruments or equivalent non-cash instruments </t>
  </si>
  <si>
    <t>Other instruments</t>
  </si>
  <si>
    <t>Other forms</t>
  </si>
  <si>
    <t>MB Management function</t>
  </si>
  <si>
    <t>Other senior management</t>
  </si>
  <si>
    <t>Other identified staff</t>
  </si>
  <si>
    <t>Total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</si>
</sst>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00\ _€_-;\-* #,##0.00\ _€_-;_-* &quot;-&quot;??\ _€_-;_-@_-"/>
    <numFmt numFmtId="165" formatCode="_-* #,##0\ _€_-;\-* #,##0\ _€_-;_-* &quot;-&quot;??\ _€_-;_-@_-"/>
    <numFmt numFmtId="166" formatCode="0.0000%"/>
    <numFmt numFmtId="167" formatCode="0.0%"/>
    <numFmt numFmtId="168" formatCode="#,##0_ ;\-#,##0\ "/>
    <numFmt numFmtId="169" formatCode="&quot;H-&quot;0000"/>
    <numFmt numFmtId="170" formatCode="_-* #,##0_-;\-* #,##0_-;_-* &quot;-&quot;??_-;_-@_-"/>
    <numFmt numFmtId="171" formatCode="yyyy\ mmmm\ dd"/>
    <numFmt numFmtId="172" formatCode="#,##0.0"/>
  </numFmts>
  <fonts count="124" x14ac:knownFonts="1">
    <font>
      <sz val="10"/>
      <color theme="1"/>
      <name val="Arial"/>
      <family val="2"/>
      <charset val="238"/>
    </font>
    <font>
      <sz val="10"/>
      <color theme="1"/>
      <name val="Arial"/>
      <family val="2"/>
      <charset val="238"/>
    </font>
    <font>
      <b/>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8.5"/>
      <color theme="1"/>
      <name val="Segoe UI"/>
      <family val="2"/>
    </font>
    <font>
      <sz val="8"/>
      <color theme="1"/>
      <name val="Segoe UI"/>
      <family val="2"/>
    </font>
    <font>
      <sz val="10"/>
      <name val="Arial"/>
      <family val="2"/>
    </font>
    <font>
      <u/>
      <sz val="10"/>
      <color rgb="FF008080"/>
      <name val="Arial"/>
      <family val="2"/>
    </font>
    <font>
      <b/>
      <i/>
      <sz val="11"/>
      <name val="UniCredit"/>
      <charset val="238"/>
    </font>
    <font>
      <b/>
      <sz val="18"/>
      <color rgb="FFFF0000"/>
      <name val="Calibri"/>
      <family val="2"/>
      <scheme val="minor"/>
    </font>
    <font>
      <b/>
      <sz val="11"/>
      <color rgb="FFFF0000"/>
      <name val="Calibri"/>
      <family val="2"/>
      <scheme val="minor"/>
    </font>
    <font>
      <sz val="11"/>
      <name val="Calibri"/>
      <family val="2"/>
      <scheme val="minor"/>
    </font>
    <font>
      <b/>
      <sz val="16"/>
      <name val="Arial"/>
      <family val="2"/>
    </font>
    <font>
      <b/>
      <sz val="12"/>
      <color theme="1"/>
      <name val="Arial"/>
      <family val="2"/>
    </font>
    <font>
      <u/>
      <sz val="11"/>
      <color rgb="FF008080"/>
      <name val="Calibri"/>
      <family val="2"/>
      <scheme val="minor"/>
    </font>
    <font>
      <sz val="10"/>
      <color rgb="FFFF0000"/>
      <name val="Arial"/>
      <family val="2"/>
    </font>
    <font>
      <strike/>
      <sz val="10"/>
      <color rgb="FFFF0000"/>
      <name val="Arial"/>
      <family val="2"/>
    </font>
    <font>
      <sz val="11"/>
      <color rgb="FFFF0000"/>
      <name val="Calibri"/>
      <family val="2"/>
      <scheme val="minor"/>
    </font>
    <font>
      <b/>
      <sz val="11"/>
      <color theme="1"/>
      <name val="Calibri"/>
      <family val="2"/>
      <charset val="238"/>
      <scheme val="minor"/>
    </font>
    <font>
      <sz val="10"/>
      <color theme="1"/>
      <name val="Calibri"/>
      <family val="2"/>
      <scheme val="minor"/>
    </font>
    <font>
      <b/>
      <sz val="14"/>
      <color rgb="FF000000"/>
      <name val="Calibri"/>
      <family val="2"/>
      <scheme val="minor"/>
    </font>
    <font>
      <b/>
      <sz val="10"/>
      <color rgb="FF000000"/>
      <name val="Calibri"/>
      <family val="2"/>
      <scheme val="minor"/>
    </font>
    <font>
      <sz val="11"/>
      <color rgb="FF000000"/>
      <name val="Calibri"/>
      <family val="2"/>
      <scheme val="minor"/>
    </font>
    <font>
      <b/>
      <sz val="11"/>
      <color rgb="FF000000"/>
      <name val="Calibri"/>
      <family val="2"/>
      <scheme val="minor"/>
    </font>
    <font>
      <b/>
      <sz val="11"/>
      <color rgb="FF000000"/>
      <name val="Calibri"/>
      <family val="2"/>
      <charset val="238"/>
      <scheme val="minor"/>
    </font>
    <font>
      <b/>
      <sz val="14"/>
      <name val="Calibri"/>
      <family val="2"/>
      <scheme val="minor"/>
    </font>
    <font>
      <b/>
      <sz val="8"/>
      <name val="Calibri"/>
      <family val="2"/>
      <scheme val="minor"/>
    </font>
    <font>
      <b/>
      <sz val="11"/>
      <name val="Calibri"/>
      <family val="2"/>
      <charset val="238"/>
      <scheme val="minor"/>
    </font>
    <font>
      <sz val="8"/>
      <color theme="1"/>
      <name val="UniCredit"/>
      <charset val="238"/>
    </font>
    <font>
      <sz val="8"/>
      <name val="UniCredit"/>
      <charset val="238"/>
    </font>
    <font>
      <b/>
      <sz val="9"/>
      <color rgb="FF000000"/>
      <name val="Calibri"/>
      <family val="2"/>
      <scheme val="minor"/>
    </font>
    <font>
      <sz val="11"/>
      <color rgb="FF000000"/>
      <name val="Calibri"/>
      <family val="2"/>
      <charset val="238"/>
      <scheme val="minor"/>
    </font>
    <font>
      <sz val="12"/>
      <color theme="1"/>
      <name val="Calibri"/>
      <family val="2"/>
      <scheme val="minor"/>
    </font>
    <font>
      <b/>
      <sz val="8"/>
      <color theme="1"/>
      <name val="UniCredit"/>
      <charset val="238"/>
    </font>
    <font>
      <b/>
      <sz val="8"/>
      <color rgb="FF000000"/>
      <name val="UniCredit"/>
      <charset val="238"/>
    </font>
    <font>
      <i/>
      <sz val="8"/>
      <color theme="1"/>
      <name val="UniCredit"/>
      <charset val="238"/>
    </font>
    <font>
      <b/>
      <i/>
      <sz val="8"/>
      <color theme="1"/>
      <name val="UniCredit"/>
      <charset val="238"/>
    </font>
    <font>
      <b/>
      <sz val="8"/>
      <name val="UniCredit"/>
      <charset val="238"/>
    </font>
    <font>
      <sz val="8"/>
      <color rgb="FF000000"/>
      <name val="UniCredit"/>
      <charset val="238"/>
    </font>
    <font>
      <b/>
      <sz val="9"/>
      <name val="UniCredit"/>
      <charset val="238"/>
    </font>
    <font>
      <sz val="12"/>
      <name val="UniCredit"/>
      <charset val="238"/>
    </font>
    <font>
      <i/>
      <sz val="8"/>
      <name val="UniCredit"/>
      <charset val="238"/>
    </font>
    <font>
      <b/>
      <i/>
      <sz val="8"/>
      <name val="UniCredit"/>
      <charset val="238"/>
    </font>
    <font>
      <b/>
      <sz val="8.5"/>
      <name val="UniCredit"/>
      <charset val="238"/>
    </font>
    <font>
      <i/>
      <sz val="8.5"/>
      <name val="UniCredit"/>
      <charset val="238"/>
    </font>
    <font>
      <i/>
      <strike/>
      <sz val="8.5"/>
      <name val="UniCredit"/>
      <charset val="238"/>
    </font>
    <font>
      <sz val="8.5"/>
      <name val="UniCredit"/>
      <charset val="238"/>
    </font>
    <font>
      <b/>
      <sz val="8"/>
      <name val="Calibri"/>
      <family val="2"/>
      <charset val="238"/>
      <scheme val="minor"/>
    </font>
    <font>
      <sz val="12"/>
      <name val="Calibri"/>
      <family val="2"/>
      <scheme val="minor"/>
    </font>
    <font>
      <sz val="9"/>
      <name val="Times New Roman"/>
      <family val="1"/>
    </font>
    <font>
      <b/>
      <sz val="9"/>
      <name val="Calibri"/>
      <family val="2"/>
      <scheme val="minor"/>
    </font>
    <font>
      <i/>
      <sz val="9"/>
      <name val="Calibri"/>
      <family val="2"/>
      <scheme val="minor"/>
    </font>
    <font>
      <sz val="9"/>
      <name val="Calibri"/>
      <family val="2"/>
      <scheme val="minor"/>
    </font>
    <font>
      <i/>
      <sz val="8.5"/>
      <name val="Segoe UI"/>
      <family val="2"/>
    </font>
    <font>
      <i/>
      <strike/>
      <sz val="9"/>
      <name val="Calibri"/>
      <family val="2"/>
      <scheme val="minor"/>
    </font>
    <font>
      <strike/>
      <sz val="9"/>
      <name val="Calibri"/>
      <family val="2"/>
      <scheme val="minor"/>
    </font>
    <font>
      <sz val="11"/>
      <color rgb="FFFF0000"/>
      <name val="Calibri"/>
      <family val="2"/>
      <charset val="238"/>
      <scheme val="minor"/>
    </font>
    <font>
      <i/>
      <sz val="11"/>
      <color theme="1"/>
      <name val="UniCredit"/>
      <charset val="238"/>
    </font>
    <font>
      <b/>
      <i/>
      <sz val="11"/>
      <color theme="1"/>
      <name val="UniCredit"/>
      <charset val="238"/>
    </font>
    <font>
      <b/>
      <sz val="12"/>
      <name val="Calibri"/>
      <family val="2"/>
      <charset val="238"/>
      <scheme val="minor"/>
    </font>
    <font>
      <b/>
      <sz val="8.5"/>
      <name val="Segoe UI"/>
      <family val="2"/>
    </font>
    <font>
      <sz val="8.5"/>
      <name val="Segoe UI"/>
      <family val="2"/>
    </font>
    <font>
      <sz val="9"/>
      <color rgb="FF7030A0"/>
      <name val="Calibri"/>
      <family val="2"/>
      <scheme val="minor"/>
    </font>
    <font>
      <sz val="11"/>
      <color rgb="FF000000"/>
      <name val="Segoe UI"/>
      <family val="2"/>
    </font>
    <font>
      <sz val="8"/>
      <color theme="1"/>
      <name val="Calibri"/>
      <family val="2"/>
      <scheme val="minor"/>
    </font>
    <font>
      <b/>
      <sz val="16"/>
      <color theme="1"/>
      <name val="Arial"/>
      <family val="2"/>
    </font>
    <font>
      <b/>
      <sz val="11"/>
      <color theme="1"/>
      <name val="Calibri"/>
      <family val="2"/>
      <scheme val="minor"/>
    </font>
    <font>
      <b/>
      <sz val="8.5"/>
      <color theme="1"/>
      <name val="Segoe UI"/>
      <family val="2"/>
    </font>
    <font>
      <sz val="11"/>
      <name val="Calibri"/>
      <family val="2"/>
    </font>
    <font>
      <b/>
      <sz val="11"/>
      <name val="Calibri"/>
      <family val="2"/>
    </font>
    <font>
      <i/>
      <sz val="11"/>
      <name val="Calibri"/>
      <family val="2"/>
      <charset val="238"/>
    </font>
    <font>
      <b/>
      <sz val="22"/>
      <color rgb="FFFF0000"/>
      <name val="Segoe UI"/>
      <family val="2"/>
    </font>
    <font>
      <sz val="24"/>
      <name val="Segoe UI"/>
      <family val="2"/>
    </font>
    <font>
      <sz val="8.5"/>
      <color rgb="FF000000"/>
      <name val="Segoe UI"/>
      <family val="2"/>
    </font>
    <font>
      <sz val="8.5"/>
      <color theme="1"/>
      <name val="UniCredit"/>
      <charset val="238"/>
    </font>
    <font>
      <b/>
      <sz val="12"/>
      <color theme="1"/>
      <name val="UniCredit"/>
      <charset val="238"/>
    </font>
    <font>
      <b/>
      <sz val="8.5"/>
      <color theme="1"/>
      <name val="UniCredit"/>
      <charset val="238"/>
    </font>
    <font>
      <i/>
      <sz val="8.5"/>
      <color theme="1"/>
      <name val="UniCredit"/>
      <charset val="238"/>
    </font>
    <font>
      <sz val="11"/>
      <color rgb="FF000000"/>
      <name val="Calibri"/>
      <family val="2"/>
    </font>
    <font>
      <b/>
      <sz val="11"/>
      <color rgb="FF000000"/>
      <name val="Calibri"/>
      <family val="2"/>
    </font>
    <font>
      <i/>
      <sz val="11"/>
      <color rgb="FF000000"/>
      <name val="UniCredit"/>
      <charset val="238"/>
    </font>
    <font>
      <sz val="11"/>
      <name val="Calibri"/>
      <family val="2"/>
      <charset val="238"/>
    </font>
    <font>
      <b/>
      <sz val="10"/>
      <color theme="1"/>
      <name val="Arial"/>
      <family val="2"/>
    </font>
    <font>
      <u/>
      <sz val="11"/>
      <name val="UniCredit"/>
      <charset val="238"/>
    </font>
    <font>
      <sz val="11"/>
      <color theme="0"/>
      <name val="UniCredit"/>
      <charset val="238"/>
    </font>
    <font>
      <b/>
      <sz val="8.5"/>
      <color theme="0"/>
      <name val="UniCredit"/>
      <charset val="238"/>
    </font>
    <font>
      <sz val="11"/>
      <color theme="0"/>
      <name val="Calibri"/>
      <family val="2"/>
      <scheme val="minor"/>
    </font>
    <font>
      <sz val="10"/>
      <color theme="1"/>
      <name val="UniCredit"/>
      <charset val="238"/>
    </font>
    <font>
      <sz val="10"/>
      <color rgb="FF000000"/>
      <name val="UniCredit"/>
      <charset val="238"/>
    </font>
    <font>
      <b/>
      <sz val="10"/>
      <color rgb="FF000000"/>
      <name val="UniCredit"/>
      <charset val="238"/>
    </font>
    <font>
      <b/>
      <sz val="10"/>
      <name val="UniCredit"/>
      <charset val="238"/>
    </font>
    <font>
      <sz val="10"/>
      <name val="UniCredit"/>
      <charset val="238"/>
    </font>
    <font>
      <sz val="10"/>
      <color rgb="FFFF0000"/>
      <name val="UniCredit"/>
      <charset val="238"/>
    </font>
    <font>
      <i/>
      <u/>
      <sz val="11"/>
      <name val="UniCredit"/>
      <charset val="238"/>
    </font>
    <font>
      <sz val="11"/>
      <name val="Calibri"/>
      <family val="2"/>
      <charset val="238"/>
      <scheme val="minor"/>
    </font>
    <font>
      <b/>
      <sz val="12"/>
      <name val="UniCredit"/>
      <charset val="238"/>
    </font>
    <font>
      <b/>
      <strike/>
      <sz val="8"/>
      <color rgb="FFFF0000"/>
      <name val="UniCredit"/>
      <charset val="238"/>
    </font>
    <font>
      <sz val="12"/>
      <color rgb="FF000000"/>
      <name val="Times New Roman"/>
      <family val="1"/>
    </font>
    <font>
      <i/>
      <sz val="11"/>
      <color theme="1"/>
      <name val="Calibri"/>
      <family val="2"/>
      <charset val="238"/>
      <scheme val="minor"/>
    </font>
    <font>
      <b/>
      <sz val="10"/>
      <color rgb="FF2F5773"/>
      <name val="Calibri"/>
      <family val="2"/>
      <scheme val="minor"/>
    </font>
    <font>
      <strike/>
      <sz val="11"/>
      <name val="UniCredit"/>
      <charset val="238"/>
    </font>
    <font>
      <b/>
      <strike/>
      <sz val="11"/>
      <name val="UniCredit"/>
      <charset val="238"/>
    </font>
    <font>
      <sz val="11"/>
      <color indexed="8"/>
      <name val="UniCredit"/>
      <charset val="238"/>
    </font>
    <font>
      <b/>
      <sz val="11"/>
      <color rgb="FFFF0000"/>
      <name val="UniCredit"/>
      <charset val="238"/>
    </font>
    <font>
      <i/>
      <sz val="11"/>
      <color theme="1"/>
      <name val="Calibri"/>
      <family val="2"/>
      <scheme val="minor"/>
    </font>
  </fonts>
  <fills count="19">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BFBFBF"/>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24994659260841701"/>
        <bgColor indexed="64"/>
      </patternFill>
    </fill>
    <fill>
      <patternFill patternType="solid">
        <fgColor theme="0"/>
        <bgColor rgb="FF000000"/>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FF00"/>
        <bgColor indexed="64"/>
      </patternFill>
    </fill>
  </fills>
  <borders count="133">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diagonal/>
    </border>
    <border>
      <left/>
      <right style="medium">
        <color rgb="FF000000"/>
      </right>
      <top style="medium">
        <color indexed="64"/>
      </top>
      <bottom/>
      <diagonal/>
    </border>
    <border>
      <left style="medium">
        <color indexed="64"/>
      </left>
      <right style="medium">
        <color indexed="64"/>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right style="thin">
        <color indexed="64"/>
      </right>
      <top/>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bottom/>
      <diagonal/>
    </border>
    <border>
      <left/>
      <right/>
      <top style="thin">
        <color indexed="64"/>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rgb="FF000000"/>
      </top>
      <bottom style="thin">
        <color indexed="64"/>
      </bottom>
      <diagonal/>
    </border>
    <border>
      <left style="medium">
        <color indexed="64"/>
      </left>
      <right style="medium">
        <color rgb="FF000000"/>
      </right>
      <top style="medium">
        <color rgb="FF000000"/>
      </top>
      <bottom style="thin">
        <color indexed="64"/>
      </bottom>
      <diagonal/>
    </border>
    <border>
      <left style="medium">
        <color rgb="FF000000"/>
      </left>
      <right style="thin">
        <color rgb="FF000000"/>
      </right>
      <top style="medium">
        <color rgb="FF000000"/>
      </top>
      <bottom style="thin">
        <color rgb="FF000000"/>
      </bottom>
      <diagonal/>
    </border>
    <border>
      <left/>
      <right style="medium">
        <color rgb="FF000000"/>
      </right>
      <top style="medium">
        <color rgb="FF000000"/>
      </top>
      <bottom style="thin">
        <color indexed="64"/>
      </bottom>
      <diagonal/>
    </border>
    <border>
      <left style="medium">
        <color indexed="64"/>
      </left>
      <right style="medium">
        <color rgb="FF000000"/>
      </right>
      <top style="thin">
        <color indexed="64"/>
      </top>
      <bottom style="thin">
        <color indexed="64"/>
      </bottom>
      <diagonal/>
    </border>
    <border>
      <left style="medium">
        <color rgb="FF000000"/>
      </left>
      <right/>
      <top style="thin">
        <color indexed="64"/>
      </top>
      <bottom style="thin">
        <color indexed="64"/>
      </bottom>
      <diagonal/>
    </border>
    <border>
      <left/>
      <right style="medium">
        <color rgb="FF000000"/>
      </right>
      <top style="thin">
        <color indexed="64"/>
      </top>
      <bottom style="thin">
        <color indexed="64"/>
      </bottom>
      <diagonal/>
    </border>
    <border>
      <left style="medium">
        <color indexed="64"/>
      </left>
      <right style="medium">
        <color rgb="FF000000"/>
      </right>
      <top style="thin">
        <color indexed="64"/>
      </top>
      <bottom style="medium">
        <color indexed="64"/>
      </bottom>
      <diagonal/>
    </border>
    <border>
      <left style="medium">
        <color indexed="64"/>
      </left>
      <right style="medium">
        <color rgb="FF000000"/>
      </right>
      <top/>
      <bottom style="medium">
        <color indexed="64"/>
      </bottom>
      <diagonal/>
    </border>
    <border>
      <left style="medium">
        <color rgb="FF000000"/>
      </left>
      <right style="medium">
        <color rgb="FF000000"/>
      </right>
      <top/>
      <bottom style="medium">
        <color rgb="FF000000"/>
      </bottom>
      <diagonal/>
    </border>
    <border>
      <left style="medium">
        <color rgb="FF000000"/>
      </left>
      <right/>
      <top style="thin">
        <color indexed="64"/>
      </top>
      <bottom style="medium">
        <color rgb="FF000000"/>
      </bottom>
      <diagonal/>
    </border>
    <border>
      <left style="medium">
        <color indexed="64"/>
      </left>
      <right style="medium">
        <color indexed="64"/>
      </right>
      <top style="thin">
        <color indexed="64"/>
      </top>
      <bottom style="medium">
        <color rgb="FF000000"/>
      </bottom>
      <diagonal/>
    </border>
    <border>
      <left/>
      <right style="medium">
        <color rgb="FF000000"/>
      </right>
      <top style="thin">
        <color indexed="64"/>
      </top>
      <bottom style="medium">
        <color rgb="FF000000"/>
      </bottom>
      <diagonal/>
    </border>
    <border>
      <left style="thin">
        <color indexed="64"/>
      </left>
      <right style="medium">
        <color indexed="64"/>
      </right>
      <top style="medium">
        <color indexed="64"/>
      </top>
      <bottom/>
      <diagonal/>
    </border>
    <border>
      <left/>
      <right style="medium">
        <color rgb="FF000000"/>
      </right>
      <top/>
      <bottom/>
      <diagonal/>
    </border>
    <border>
      <left/>
      <right style="medium">
        <color rgb="FF000000"/>
      </right>
      <top style="medium">
        <color rgb="FF000000"/>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medium">
        <color indexed="64"/>
      </right>
      <top/>
      <bottom/>
      <diagonal/>
    </border>
  </borders>
  <cellStyleXfs count="21">
    <xf numFmtId="0" fontId="0" fillId="0" borderId="0"/>
    <xf numFmtId="9" fontId="1" fillId="0" borderId="0" applyFont="0" applyFill="0" applyBorder="0" applyAlignment="0" applyProtection="0"/>
    <xf numFmtId="0" fontId="9" fillId="0" borderId="0" applyNumberFormat="0" applyFill="0" applyBorder="0" applyAlignment="0" applyProtection="0"/>
    <xf numFmtId="0" fontId="3" fillId="0" borderId="0"/>
    <xf numFmtId="0" fontId="7" fillId="0" borderId="0" applyNumberFormat="0" applyFill="0" applyBorder="0" applyAlignment="0" applyProtection="0"/>
    <xf numFmtId="0" fontId="10" fillId="0" borderId="0"/>
    <xf numFmtId="164" fontId="10" fillId="0" borderId="0" applyFont="0" applyFill="0" applyBorder="0" applyAlignment="0" applyProtection="0"/>
    <xf numFmtId="0" fontId="16" fillId="0" borderId="0"/>
    <xf numFmtId="9" fontId="10" fillId="0" borderId="0" applyFont="0" applyFill="0" applyBorder="0" applyAlignment="0" applyProtection="0"/>
    <xf numFmtId="0" fontId="25" fillId="0" borderId="0">
      <alignment vertical="center"/>
    </xf>
    <xf numFmtId="0" fontId="10" fillId="0" borderId="0"/>
    <xf numFmtId="164" fontId="10" fillId="0" borderId="0" applyFont="0" applyFill="0" applyBorder="0" applyAlignment="0" applyProtection="0"/>
    <xf numFmtId="43" fontId="16" fillId="0" borderId="0" applyFont="0" applyFill="0" applyBorder="0" applyAlignment="0" applyProtection="0"/>
    <xf numFmtId="9" fontId="16" fillId="0" borderId="0" applyFont="0" applyFill="0" applyBorder="0" applyAlignment="0" applyProtection="0"/>
    <xf numFmtId="0" fontId="10" fillId="0" borderId="0"/>
    <xf numFmtId="0" fontId="25" fillId="0" borderId="0"/>
    <xf numFmtId="0" fontId="1" fillId="0" borderId="0"/>
    <xf numFmtId="43" fontId="1" fillId="0" borderId="0" applyFont="0" applyFill="0" applyBorder="0" applyAlignment="0" applyProtection="0"/>
    <xf numFmtId="0" fontId="25" fillId="0" borderId="0"/>
    <xf numFmtId="0" fontId="25" fillId="0" borderId="0"/>
    <xf numFmtId="0" fontId="16" fillId="0" borderId="0"/>
  </cellStyleXfs>
  <cellXfs count="1591">
    <xf numFmtId="0" fontId="0" fillId="0" borderId="0" xfId="0"/>
    <xf numFmtId="0" fontId="3" fillId="0" borderId="0" xfId="3"/>
    <xf numFmtId="0" fontId="6" fillId="0" borderId="2" xfId="3" applyFont="1" applyBorder="1" applyAlignment="1">
      <alignment vertical="center" wrapText="1"/>
    </xf>
    <xf numFmtId="0" fontId="9" fillId="0" borderId="0" xfId="2"/>
    <xf numFmtId="0" fontId="11" fillId="0" borderId="0" xfId="5" applyFont="1" applyAlignment="1">
      <alignment horizontal="right"/>
    </xf>
    <xf numFmtId="0" fontId="11" fillId="0" borderId="0" xfId="5" applyFont="1" applyAlignment="1">
      <alignment wrapText="1"/>
    </xf>
    <xf numFmtId="0" fontId="11" fillId="0" borderId="0" xfId="5" applyFont="1"/>
    <xf numFmtId="0" fontId="10" fillId="0" borderId="0" xfId="5"/>
    <xf numFmtId="0" fontId="13" fillId="0" borderId="0" xfId="5" applyFont="1" applyAlignment="1">
      <alignment vertical="center"/>
    </xf>
    <xf numFmtId="0" fontId="11" fillId="0" borderId="0" xfId="5" applyFont="1" applyAlignment="1">
      <alignment horizontal="left" vertical="center" wrapText="1"/>
    </xf>
    <xf numFmtId="0" fontId="15" fillId="0" borderId="0" xfId="5" applyFont="1" applyAlignment="1">
      <alignment horizontal="left" vertical="center" wrapText="1"/>
    </xf>
    <xf numFmtId="0" fontId="14" fillId="0" borderId="5" xfId="5" applyFont="1" applyBorder="1" applyAlignment="1">
      <alignment horizontal="center" vertical="center" wrapText="1"/>
    </xf>
    <xf numFmtId="0" fontId="14" fillId="0" borderId="8" xfId="5" applyFont="1" applyBorder="1" applyAlignment="1">
      <alignment horizontal="center" vertical="center" wrapText="1"/>
    </xf>
    <xf numFmtId="0" fontId="14" fillId="0" borderId="9" xfId="5" applyFont="1" applyBorder="1" applyAlignment="1">
      <alignment horizontal="center" vertical="center" wrapText="1"/>
    </xf>
    <xf numFmtId="0" fontId="14" fillId="0" borderId="10" xfId="5" applyFont="1" applyBorder="1" applyAlignment="1">
      <alignment horizontal="center" vertical="center" wrapText="1"/>
    </xf>
    <xf numFmtId="0" fontId="11" fillId="0" borderId="0" xfId="5" applyFont="1" applyAlignment="1">
      <alignment horizontal="left" vertical="top"/>
    </xf>
    <xf numFmtId="0" fontId="11" fillId="0" borderId="11" xfId="5" applyFont="1" applyBorder="1" applyAlignment="1">
      <alignment horizontal="center"/>
    </xf>
    <xf numFmtId="0" fontId="11" fillId="0" borderId="12" xfId="5" applyFont="1" applyBorder="1" applyAlignment="1">
      <alignment wrapText="1"/>
    </xf>
    <xf numFmtId="165" fontId="11" fillId="0" borderId="13" xfId="6" applyNumberFormat="1" applyFont="1" applyBorder="1"/>
    <xf numFmtId="0" fontId="11" fillId="0" borderId="15" xfId="5" applyFont="1" applyBorder="1" applyAlignment="1">
      <alignment horizontal="center"/>
    </xf>
    <xf numFmtId="0" fontId="11" fillId="0" borderId="3" xfId="5" applyFont="1" applyBorder="1" applyAlignment="1">
      <alignment wrapText="1"/>
    </xf>
    <xf numFmtId="0" fontId="14" fillId="0" borderId="0" xfId="5" applyFont="1"/>
    <xf numFmtId="0" fontId="14" fillId="0" borderId="15" xfId="5" applyFont="1" applyBorder="1" applyAlignment="1">
      <alignment horizontal="center"/>
    </xf>
    <xf numFmtId="0" fontId="14" fillId="0" borderId="3" xfId="5" applyFont="1" applyBorder="1" applyAlignment="1">
      <alignment wrapText="1"/>
    </xf>
    <xf numFmtId="165" fontId="11" fillId="0" borderId="17" xfId="6" applyNumberFormat="1" applyFont="1" applyBorder="1"/>
    <xf numFmtId="0" fontId="17" fillId="0" borderId="3" xfId="7" applyFont="1" applyBorder="1" applyAlignment="1">
      <alignment horizontal="center" vertical="center"/>
    </xf>
    <xf numFmtId="0" fontId="17" fillId="0" borderId="3" xfId="7" applyFont="1" applyBorder="1" applyAlignment="1">
      <alignment horizontal="justify" vertical="center"/>
    </xf>
    <xf numFmtId="164" fontId="11" fillId="0" borderId="16" xfId="6" applyFont="1" applyBorder="1"/>
    <xf numFmtId="164" fontId="11" fillId="0" borderId="17" xfId="6" applyFont="1" applyBorder="1"/>
    <xf numFmtId="165" fontId="14" fillId="0" borderId="0" xfId="5" applyNumberFormat="1" applyFont="1"/>
    <xf numFmtId="0" fontId="11" fillId="0" borderId="3" xfId="5" applyFont="1" applyBorder="1" applyAlignment="1">
      <alignment horizontal="left" wrapText="1" indent="2"/>
    </xf>
    <xf numFmtId="0" fontId="11" fillId="0" borderId="3" xfId="5" quotePrefix="1" applyFont="1" applyBorder="1" applyAlignment="1">
      <alignment wrapText="1"/>
    </xf>
    <xf numFmtId="0" fontId="11" fillId="0" borderId="25" xfId="5" applyFont="1" applyBorder="1" applyAlignment="1">
      <alignment horizontal="center"/>
    </xf>
    <xf numFmtId="0" fontId="11" fillId="0" borderId="26" xfId="5" applyFont="1" applyBorder="1" applyAlignment="1">
      <alignment wrapText="1"/>
    </xf>
    <xf numFmtId="164" fontId="11" fillId="0" borderId="27" xfId="6" applyFont="1" applyBorder="1"/>
    <xf numFmtId="0" fontId="18" fillId="0" borderId="0" xfId="5" applyFont="1" applyAlignment="1">
      <alignment horizontal="left"/>
    </xf>
    <xf numFmtId="0" fontId="20" fillId="5" borderId="0" xfId="5" applyFont="1" applyFill="1" applyAlignment="1">
      <alignment horizontal="right"/>
    </xf>
    <xf numFmtId="0" fontId="20" fillId="5" borderId="0" xfId="5" applyFont="1" applyFill="1" applyAlignment="1">
      <alignment wrapText="1"/>
    </xf>
    <xf numFmtId="0" fontId="20" fillId="5" borderId="0" xfId="5" applyFont="1" applyFill="1"/>
    <xf numFmtId="0" fontId="12" fillId="0" borderId="0" xfId="5" applyFont="1" applyAlignment="1">
      <alignment horizontal="left" vertical="center" wrapText="1"/>
    </xf>
    <xf numFmtId="0" fontId="22" fillId="0" borderId="5" xfId="5" applyFont="1" applyBorder="1" applyAlignment="1">
      <alignment horizontal="center" wrapText="1"/>
    </xf>
    <xf numFmtId="0" fontId="22" fillId="0" borderId="28" xfId="5" applyFont="1" applyBorder="1" applyAlignment="1">
      <alignment horizontal="center" wrapText="1"/>
    </xf>
    <xf numFmtId="0" fontId="20" fillId="5" borderId="0" xfId="5" applyFont="1" applyFill="1" applyAlignment="1">
      <alignment horizontal="left" vertical="top" wrapText="1"/>
    </xf>
    <xf numFmtId="0" fontId="20" fillId="2" borderId="28" xfId="5" applyFont="1" applyFill="1" applyBorder="1" applyAlignment="1">
      <alignment horizontal="center" vertical="center" wrapText="1"/>
    </xf>
    <xf numFmtId="0" fontId="11" fillId="2" borderId="7" xfId="5" applyFont="1" applyFill="1" applyBorder="1" applyAlignment="1">
      <alignment horizontal="center" vertical="center" wrapText="1"/>
    </xf>
    <xf numFmtId="0" fontId="20" fillId="2" borderId="20" xfId="5" applyFont="1" applyFill="1" applyBorder="1" applyAlignment="1">
      <alignment horizontal="center" vertical="center" wrapText="1"/>
    </xf>
    <xf numFmtId="0" fontId="20" fillId="5" borderId="37" xfId="5" quotePrefix="1" applyFont="1" applyFill="1" applyBorder="1" applyAlignment="1">
      <alignment horizontal="right"/>
    </xf>
    <xf numFmtId="0" fontId="20" fillId="5" borderId="38" xfId="5" applyFont="1" applyFill="1" applyBorder="1" applyAlignment="1">
      <alignment wrapText="1"/>
    </xf>
    <xf numFmtId="0" fontId="20" fillId="5" borderId="37" xfId="5" applyFont="1" applyFill="1" applyBorder="1"/>
    <xf numFmtId="0" fontId="20" fillId="5" borderId="38" xfId="5" applyFont="1" applyFill="1" applyBorder="1"/>
    <xf numFmtId="0" fontId="20" fillId="5" borderId="39" xfId="5" applyFont="1" applyFill="1" applyBorder="1"/>
    <xf numFmtId="166" fontId="20" fillId="5" borderId="40" xfId="8" applyNumberFormat="1" applyFont="1" applyFill="1" applyBorder="1"/>
    <xf numFmtId="166" fontId="20" fillId="5" borderId="3" xfId="8" applyNumberFormat="1" applyFont="1" applyFill="1" applyBorder="1"/>
    <xf numFmtId="0" fontId="20" fillId="5" borderId="15" xfId="5" applyFont="1" applyFill="1" applyBorder="1" applyAlignment="1">
      <alignment horizontal="right"/>
    </xf>
    <xf numFmtId="0" fontId="20" fillId="5" borderId="17" xfId="5" applyFont="1" applyFill="1" applyBorder="1" applyAlignment="1">
      <alignment wrapText="1"/>
    </xf>
    <xf numFmtId="10" fontId="20" fillId="5" borderId="0" xfId="5" applyNumberFormat="1" applyFont="1" applyFill="1"/>
    <xf numFmtId="0" fontId="20" fillId="5" borderId="15" xfId="5" quotePrefix="1" applyFont="1" applyFill="1" applyBorder="1" applyAlignment="1">
      <alignment horizontal="right"/>
    </xf>
    <xf numFmtId="0" fontId="22" fillId="5" borderId="28" xfId="5" applyFont="1" applyFill="1" applyBorder="1" applyAlignment="1">
      <alignment horizontal="right"/>
    </xf>
    <xf numFmtId="0" fontId="22" fillId="5" borderId="28" xfId="5" applyFont="1" applyFill="1" applyBorder="1" applyAlignment="1">
      <alignment wrapText="1"/>
    </xf>
    <xf numFmtId="165" fontId="22" fillId="5" borderId="28" xfId="6" applyNumberFormat="1" applyFont="1" applyFill="1" applyBorder="1"/>
    <xf numFmtId="10" fontId="22" fillId="5" borderId="28" xfId="8" applyNumberFormat="1" applyFont="1" applyFill="1" applyBorder="1"/>
    <xf numFmtId="166" fontId="20" fillId="5" borderId="0" xfId="5" applyNumberFormat="1" applyFont="1" applyFill="1"/>
    <xf numFmtId="0" fontId="20" fillId="5" borderId="28" xfId="5" quotePrefix="1" applyFont="1" applyFill="1" applyBorder="1" applyAlignment="1">
      <alignment horizontal="center"/>
    </xf>
    <xf numFmtId="0" fontId="20" fillId="5" borderId="40" xfId="5" quotePrefix="1" applyFont="1" applyFill="1" applyBorder="1" applyAlignment="1">
      <alignment horizontal="center"/>
    </xf>
    <xf numFmtId="0" fontId="20" fillId="5" borderId="39" xfId="5" applyFont="1" applyFill="1" applyBorder="1" applyAlignment="1">
      <alignment wrapText="1"/>
    </xf>
    <xf numFmtId="3" fontId="20" fillId="5" borderId="41" xfId="6" applyNumberFormat="1" applyFont="1" applyFill="1" applyBorder="1"/>
    <xf numFmtId="0" fontId="20" fillId="5" borderId="42" xfId="5" quotePrefix="1" applyFont="1" applyFill="1" applyBorder="1" applyAlignment="1">
      <alignment horizontal="center"/>
    </xf>
    <xf numFmtId="0" fontId="20" fillId="5" borderId="43" xfId="5" applyFont="1" applyFill="1" applyBorder="1" applyAlignment="1">
      <alignment wrapText="1"/>
    </xf>
    <xf numFmtId="166" fontId="20" fillId="5" borderId="44" xfId="5" applyNumberFormat="1" applyFont="1" applyFill="1" applyBorder="1"/>
    <xf numFmtId="0" fontId="20" fillId="5" borderId="45" xfId="5" quotePrefix="1" applyFont="1" applyFill="1" applyBorder="1" applyAlignment="1">
      <alignment horizontal="center"/>
    </xf>
    <xf numFmtId="0" fontId="20" fillId="5" borderId="46" xfId="5" quotePrefix="1" applyFont="1" applyFill="1" applyBorder="1" applyAlignment="1">
      <alignment vertical="center" wrapText="1"/>
    </xf>
    <xf numFmtId="3" fontId="20" fillId="5" borderId="47" xfId="6" applyNumberFormat="1" applyFont="1" applyFill="1" applyBorder="1"/>
    <xf numFmtId="0" fontId="20" fillId="0" borderId="0" xfId="5" applyFont="1"/>
    <xf numFmtId="166" fontId="22" fillId="0" borderId="0" xfId="5" applyNumberFormat="1" applyFont="1"/>
    <xf numFmtId="0" fontId="22" fillId="0" borderId="0" xfId="5" applyFont="1"/>
    <xf numFmtId="4" fontId="20" fillId="5" borderId="0" xfId="5" applyNumberFormat="1" applyFont="1" applyFill="1"/>
    <xf numFmtId="166" fontId="20" fillId="5" borderId="0" xfId="8" applyNumberFormat="1" applyFont="1" applyFill="1"/>
    <xf numFmtId="0" fontId="16" fillId="0" borderId="0" xfId="7" applyAlignment="1">
      <alignment vertical="center" wrapText="1"/>
    </xf>
    <xf numFmtId="0" fontId="23" fillId="0" borderId="0" xfId="7" applyFont="1" applyAlignment="1">
      <alignment horizontal="center" vertical="center" wrapText="1"/>
    </xf>
    <xf numFmtId="0" fontId="23" fillId="0" borderId="0" xfId="7" applyFont="1" applyAlignment="1">
      <alignment vertical="center" wrapText="1"/>
    </xf>
    <xf numFmtId="0" fontId="24" fillId="0" borderId="0" xfId="7" applyFont="1" applyAlignment="1">
      <alignment horizontal="center" vertical="center" wrapText="1"/>
    </xf>
    <xf numFmtId="0" fontId="16" fillId="0" borderId="0" xfId="7"/>
    <xf numFmtId="0" fontId="3" fillId="0" borderId="0" xfId="7" applyFont="1" applyAlignment="1">
      <alignment horizontal="center" vertical="center" wrapText="1"/>
    </xf>
    <xf numFmtId="0" fontId="3" fillId="0" borderId="0" xfId="7" applyFont="1" applyAlignment="1">
      <alignment vertical="center" wrapText="1"/>
    </xf>
    <xf numFmtId="0" fontId="20" fillId="0" borderId="28" xfId="7" applyFont="1" applyBorder="1" applyAlignment="1">
      <alignment horizontal="center"/>
    </xf>
    <xf numFmtId="0" fontId="20" fillId="0" borderId="6" xfId="7" applyFont="1" applyBorder="1" applyAlignment="1">
      <alignment horizontal="center"/>
    </xf>
    <xf numFmtId="0" fontId="20" fillId="0" borderId="5" xfId="7" applyFont="1" applyBorder="1" applyAlignment="1">
      <alignment horizontal="center"/>
    </xf>
    <xf numFmtId="0" fontId="20" fillId="0" borderId="7" xfId="7" applyFont="1" applyBorder="1" applyAlignment="1">
      <alignment horizontal="center"/>
    </xf>
    <xf numFmtId="0" fontId="20" fillId="0" borderId="28" xfId="7" applyFont="1" applyBorder="1" applyAlignment="1">
      <alignment horizontal="center" vertical="center" wrapText="1"/>
    </xf>
    <xf numFmtId="0" fontId="20" fillId="0" borderId="7" xfId="7" applyFont="1" applyBorder="1" applyAlignment="1">
      <alignment horizontal="center" vertical="center" wrapText="1"/>
    </xf>
    <xf numFmtId="0" fontId="11" fillId="0" borderId="37" xfId="7" applyFont="1" applyBorder="1" applyAlignment="1">
      <alignment horizontal="center" vertical="center"/>
    </xf>
    <xf numFmtId="0" fontId="11" fillId="0" borderId="36" xfId="7" applyFont="1" applyBorder="1" applyAlignment="1">
      <alignment vertical="center" wrapText="1"/>
    </xf>
    <xf numFmtId="3" fontId="25" fillId="0" borderId="48" xfId="9" applyNumberFormat="1" applyBorder="1" applyAlignment="1">
      <alignment vertical="center" wrapText="1"/>
    </xf>
    <xf numFmtId="3" fontId="25" fillId="0" borderId="12" xfId="9" applyNumberFormat="1" applyBorder="1" applyAlignment="1">
      <alignment vertical="center" wrapText="1"/>
    </xf>
    <xf numFmtId="0" fontId="3" fillId="6" borderId="3" xfId="7" applyFont="1" applyFill="1" applyBorder="1" applyAlignment="1">
      <alignment vertical="center" wrapText="1"/>
    </xf>
    <xf numFmtId="0" fontId="25" fillId="2" borderId="17" xfId="7" applyFont="1" applyFill="1" applyBorder="1" applyAlignment="1">
      <alignment horizontal="center" vertical="center" wrapText="1"/>
    </xf>
    <xf numFmtId="3" fontId="25" fillId="0" borderId="3" xfId="9" applyNumberFormat="1" applyBorder="1" applyAlignment="1">
      <alignment vertical="center" wrapText="1"/>
    </xf>
    <xf numFmtId="0" fontId="11" fillId="0" borderId="15" xfId="7" applyFont="1" applyBorder="1" applyAlignment="1">
      <alignment horizontal="center" vertical="center"/>
    </xf>
    <xf numFmtId="3" fontId="25" fillId="0" borderId="49" xfId="9" applyNumberFormat="1" applyBorder="1" applyAlignment="1">
      <alignment vertical="center" wrapText="1"/>
    </xf>
    <xf numFmtId="0" fontId="26" fillId="6" borderId="3" xfId="7" applyFont="1" applyFill="1" applyBorder="1" applyAlignment="1">
      <alignment vertical="center" wrapText="1"/>
    </xf>
    <xf numFmtId="0" fontId="25" fillId="0" borderId="17" xfId="7" applyFont="1" applyBorder="1" applyAlignment="1">
      <alignment horizontal="center" vertical="center" wrapText="1"/>
    </xf>
    <xf numFmtId="0" fontId="3" fillId="6" borderId="49" xfId="7" applyFont="1" applyFill="1" applyBorder="1" applyAlignment="1">
      <alignment vertical="center" wrapText="1"/>
    </xf>
    <xf numFmtId="3" fontId="3" fillId="2" borderId="3" xfId="7" applyNumberFormat="1" applyFont="1" applyFill="1" applyBorder="1" applyAlignment="1">
      <alignment vertical="center" wrapText="1"/>
    </xf>
    <xf numFmtId="3" fontId="3" fillId="2" borderId="17" xfId="7" applyNumberFormat="1" applyFont="1" applyFill="1" applyBorder="1" applyAlignment="1">
      <alignment horizontal="center" vertical="center" wrapText="1"/>
    </xf>
    <xf numFmtId="0" fontId="3" fillId="6" borderId="17" xfId="7" applyFont="1" applyFill="1" applyBorder="1" applyAlignment="1">
      <alignment vertical="center" wrapText="1"/>
    </xf>
    <xf numFmtId="0" fontId="11" fillId="0" borderId="25" xfId="7" applyFont="1" applyBorder="1" applyAlignment="1">
      <alignment horizontal="center" vertical="center"/>
    </xf>
    <xf numFmtId="0" fontId="3" fillId="6" borderId="22" xfId="7" applyFont="1" applyFill="1" applyBorder="1" applyAlignment="1">
      <alignment vertical="center" wrapText="1"/>
    </xf>
    <xf numFmtId="0" fontId="3" fillId="6" borderId="50" xfId="7" applyFont="1" applyFill="1" applyBorder="1" applyAlignment="1">
      <alignment vertical="center" wrapText="1"/>
    </xf>
    <xf numFmtId="0" fontId="27" fillId="0" borderId="9" xfId="7" applyFont="1" applyBorder="1" applyAlignment="1">
      <alignment horizontal="center" vertical="center"/>
    </xf>
    <xf numFmtId="0" fontId="27" fillId="0" borderId="36" xfId="7" applyFont="1" applyBorder="1" applyAlignment="1">
      <alignment vertical="center" wrapText="1"/>
    </xf>
    <xf numFmtId="0" fontId="27" fillId="0" borderId="5" xfId="7" applyFont="1" applyBorder="1" applyAlignment="1">
      <alignment horizontal="center" vertical="center"/>
    </xf>
    <xf numFmtId="0" fontId="27" fillId="0" borderId="5" xfId="7" applyFont="1" applyBorder="1" applyAlignment="1">
      <alignment vertical="center" wrapText="1"/>
    </xf>
    <xf numFmtId="0" fontId="27" fillId="0" borderId="51" xfId="7" applyFont="1" applyBorder="1" applyAlignment="1">
      <alignment horizontal="center" vertical="center"/>
    </xf>
    <xf numFmtId="0" fontId="27" fillId="0" borderId="52" xfId="7" applyFont="1" applyBorder="1" applyAlignment="1">
      <alignment vertical="center" wrapText="1"/>
    </xf>
    <xf numFmtId="165" fontId="14" fillId="0" borderId="52" xfId="7" applyNumberFormat="1" applyFont="1" applyBorder="1"/>
    <xf numFmtId="165" fontId="14" fillId="0" borderId="8" xfId="7" applyNumberFormat="1" applyFont="1" applyBorder="1"/>
    <xf numFmtId="0" fontId="16" fillId="0" borderId="0" xfId="7" applyAlignment="1">
      <alignment horizontal="center" vertical="center"/>
    </xf>
    <xf numFmtId="0" fontId="28" fillId="0" borderId="0" xfId="7" applyFont="1"/>
    <xf numFmtId="0" fontId="29" fillId="0" borderId="0" xfId="7" applyFont="1"/>
    <xf numFmtId="0" fontId="30" fillId="0" borderId="0" xfId="7" applyFont="1"/>
    <xf numFmtId="0" fontId="3" fillId="0" borderId="0" xfId="7" applyFont="1"/>
    <xf numFmtId="0" fontId="32" fillId="0" borderId="0" xfId="7" applyFont="1"/>
    <xf numFmtId="0" fontId="11" fillId="0" borderId="40" xfId="7" applyFont="1" applyBorder="1" applyAlignment="1">
      <alignment horizontal="center" vertical="center"/>
    </xf>
    <xf numFmtId="3" fontId="3" fillId="0" borderId="12" xfId="7" applyNumberFormat="1" applyFont="1" applyBorder="1" applyAlignment="1">
      <alignment vertical="center" wrapText="1"/>
    </xf>
    <xf numFmtId="3" fontId="25" fillId="0" borderId="12" xfId="7" applyNumberFormat="1" applyFont="1" applyBorder="1" applyAlignment="1">
      <alignment vertical="center" wrapText="1"/>
    </xf>
    <xf numFmtId="0" fontId="11" fillId="0" borderId="39" xfId="7" applyFont="1" applyBorder="1" applyAlignment="1">
      <alignment wrapText="1"/>
    </xf>
    <xf numFmtId="3" fontId="3" fillId="0" borderId="3" xfId="7" applyNumberFormat="1" applyFont="1" applyBorder="1" applyAlignment="1">
      <alignment vertical="center" wrapText="1"/>
    </xf>
    <xf numFmtId="0" fontId="25" fillId="0" borderId="39" xfId="7" applyFont="1" applyBorder="1" applyAlignment="1">
      <alignment wrapText="1"/>
    </xf>
    <xf numFmtId="0" fontId="27" fillId="0" borderId="28" xfId="7" applyFont="1" applyBorder="1" applyAlignment="1">
      <alignment horizontal="center" vertical="center" wrapText="1"/>
    </xf>
    <xf numFmtId="165" fontId="14" fillId="0" borderId="28" xfId="7" applyNumberFormat="1" applyFont="1" applyBorder="1"/>
    <xf numFmtId="3" fontId="27" fillId="0" borderId="28" xfId="7" applyNumberFormat="1" applyFont="1" applyBorder="1" applyAlignment="1">
      <alignment vertical="center" wrapText="1"/>
    </xf>
    <xf numFmtId="0" fontId="16" fillId="0" borderId="0" xfId="7" applyAlignment="1">
      <alignment horizontal="center"/>
    </xf>
    <xf numFmtId="0" fontId="33" fillId="0" borderId="0" xfId="7" applyFont="1" applyAlignment="1">
      <alignment horizontal="center" vertical="center"/>
    </xf>
    <xf numFmtId="0" fontId="11" fillId="0" borderId="0" xfId="7" applyFont="1" applyAlignment="1">
      <alignment wrapText="1"/>
    </xf>
    <xf numFmtId="0" fontId="25" fillId="0" borderId="54" xfId="7" applyFont="1" applyBorder="1" applyAlignment="1">
      <alignment vertical="center" wrapText="1"/>
    </xf>
    <xf numFmtId="0" fontId="20" fillId="0" borderId="15" xfId="7" applyFont="1" applyBorder="1" applyAlignment="1">
      <alignment horizontal="center" vertical="center" wrapText="1"/>
    </xf>
    <xf numFmtId="0" fontId="20" fillId="0" borderId="3" xfId="7" applyFont="1" applyBorder="1" applyAlignment="1">
      <alignment horizontal="center" vertical="center" wrapText="1"/>
    </xf>
    <xf numFmtId="0" fontId="20" fillId="0" borderId="16" xfId="7" applyFont="1" applyBorder="1" applyAlignment="1">
      <alignment horizontal="center" vertical="center" wrapText="1"/>
    </xf>
    <xf numFmtId="0" fontId="3" fillId="0" borderId="49" xfId="7" applyFont="1" applyBorder="1" applyAlignment="1">
      <alignment horizontal="center" vertical="center" wrapText="1"/>
    </xf>
    <xf numFmtId="0" fontId="3" fillId="0" borderId="54" xfId="7" applyFont="1" applyBorder="1" applyAlignment="1">
      <alignment horizontal="center" vertical="center" wrapText="1"/>
    </xf>
    <xf numFmtId="9" fontId="20" fillId="0" borderId="25" xfId="7" applyNumberFormat="1" applyFont="1" applyBorder="1" applyAlignment="1">
      <alignment horizontal="center" vertical="center" wrapText="1"/>
    </xf>
    <xf numFmtId="9" fontId="20" fillId="0" borderId="26" xfId="7" applyNumberFormat="1" applyFont="1" applyBorder="1" applyAlignment="1">
      <alignment horizontal="center" vertical="center" wrapText="1"/>
    </xf>
    <xf numFmtId="0" fontId="20" fillId="0" borderId="18" xfId="7" applyFont="1" applyBorder="1" applyAlignment="1">
      <alignment horizontal="center" vertical="center" wrapText="1"/>
    </xf>
    <xf numFmtId="0" fontId="30" fillId="0" borderId="49" xfId="7" applyFont="1" applyBorder="1" applyAlignment="1">
      <alignment horizontal="center" vertical="center" wrapText="1"/>
    </xf>
    <xf numFmtId="0" fontId="11" fillId="0" borderId="28" xfId="7" applyFont="1" applyBorder="1" applyAlignment="1">
      <alignment wrapText="1"/>
    </xf>
    <xf numFmtId="0" fontId="36" fillId="0" borderId="0" xfId="7" applyFont="1"/>
    <xf numFmtId="0" fontId="14" fillId="0" borderId="40" xfId="7" applyFont="1" applyBorder="1" applyAlignment="1">
      <alignment horizontal="center" vertical="center"/>
    </xf>
    <xf numFmtId="0" fontId="14" fillId="0" borderId="39" xfId="7" applyFont="1" applyBorder="1" applyAlignment="1">
      <alignment wrapText="1"/>
    </xf>
    <xf numFmtId="3" fontId="2" fillId="0" borderId="12" xfId="7" applyNumberFormat="1" applyFont="1" applyBorder="1" applyAlignment="1">
      <alignment vertical="center" wrapText="1"/>
    </xf>
    <xf numFmtId="0" fontId="37" fillId="0" borderId="0" xfId="7" applyFont="1"/>
    <xf numFmtId="0" fontId="38" fillId="0" borderId="0" xfId="7" applyFont="1"/>
    <xf numFmtId="0" fontId="39" fillId="0" borderId="0" xfId="7" applyFont="1" applyAlignment="1">
      <alignment vertical="center" wrapText="1"/>
    </xf>
    <xf numFmtId="0" fontId="40" fillId="0" borderId="0" xfId="7" applyFont="1" applyAlignment="1">
      <alignment vertical="center" wrapText="1"/>
    </xf>
    <xf numFmtId="0" fontId="41" fillId="0" borderId="0" xfId="7" applyFont="1" applyAlignment="1">
      <alignment vertical="center" wrapText="1"/>
    </xf>
    <xf numFmtId="14" fontId="42" fillId="0" borderId="0" xfId="7" applyNumberFormat="1" applyFont="1" applyAlignment="1">
      <alignment horizontal="center" vertical="center" wrapText="1"/>
    </xf>
    <xf numFmtId="0" fontId="42" fillId="7" borderId="0" xfId="7" applyFont="1" applyFill="1" applyAlignment="1">
      <alignment horizontal="center" vertical="center" wrapText="1"/>
    </xf>
    <xf numFmtId="0" fontId="42" fillId="7" borderId="32" xfId="7" applyFont="1" applyFill="1" applyBorder="1" applyAlignment="1">
      <alignment horizontal="center" vertical="center" wrapText="1"/>
    </xf>
    <xf numFmtId="0" fontId="42" fillId="0" borderId="0" xfId="7" quotePrefix="1" applyFont="1" applyAlignment="1">
      <alignment horizontal="center" vertical="center" wrapText="1"/>
    </xf>
    <xf numFmtId="0" fontId="42" fillId="0" borderId="39" xfId="7" applyFont="1" applyBorder="1" applyAlignment="1">
      <alignment vertical="center" wrapText="1"/>
    </xf>
    <xf numFmtId="168" fontId="20" fillId="0" borderId="39" xfId="11" applyNumberFormat="1" applyFont="1" applyBorder="1" applyAlignment="1">
      <alignment horizontal="right" vertical="center"/>
    </xf>
    <xf numFmtId="168" fontId="20" fillId="8" borderId="39" xfId="11" applyNumberFormat="1" applyFont="1" applyFill="1" applyBorder="1" applyAlignment="1">
      <alignment horizontal="right" vertical="center"/>
    </xf>
    <xf numFmtId="0" fontId="41" fillId="0" borderId="0" xfId="7" quotePrefix="1" applyFont="1" applyAlignment="1">
      <alignment horizontal="center" vertical="center" wrapText="1"/>
    </xf>
    <xf numFmtId="0" fontId="41" fillId="0" borderId="43" xfId="7" applyFont="1" applyBorder="1" applyAlignment="1">
      <alignment horizontal="left" vertical="center" wrapText="1" indent="1"/>
    </xf>
    <xf numFmtId="168" fontId="20" fillId="0" borderId="43" xfId="11" applyNumberFormat="1" applyFont="1" applyBorder="1" applyAlignment="1">
      <alignment horizontal="right" vertical="center"/>
    </xf>
    <xf numFmtId="0" fontId="41" fillId="0" borderId="43" xfId="7" applyFont="1" applyBorder="1" applyAlignment="1">
      <alignment horizontal="left" vertical="center" wrapText="1" indent="2"/>
    </xf>
    <xf numFmtId="0" fontId="41" fillId="0" borderId="0" xfId="7" applyFont="1" applyAlignment="1">
      <alignment horizontal="center" vertical="center" wrapText="1"/>
    </xf>
    <xf numFmtId="0" fontId="41" fillId="0" borderId="46" xfId="7" applyFont="1" applyBorder="1" applyAlignment="1">
      <alignment horizontal="left" vertical="center" wrapText="1" indent="1"/>
    </xf>
    <xf numFmtId="168" fontId="20" fillId="0" borderId="46" xfId="11" applyNumberFormat="1" applyFont="1" applyBorder="1" applyAlignment="1">
      <alignment horizontal="right" vertical="center"/>
    </xf>
    <xf numFmtId="168" fontId="20" fillId="8" borderId="46" xfId="11" applyNumberFormat="1" applyFont="1" applyFill="1" applyBorder="1" applyAlignment="1">
      <alignment horizontal="right" vertical="center"/>
    </xf>
    <xf numFmtId="0" fontId="44" fillId="0" borderId="0" xfId="7" applyFont="1" applyAlignment="1">
      <alignment vertical="center" wrapText="1"/>
    </xf>
    <xf numFmtId="0" fontId="45" fillId="0" borderId="0" xfId="7" applyFont="1" applyAlignment="1">
      <alignment vertical="center" wrapText="1"/>
    </xf>
    <xf numFmtId="0" fontId="45" fillId="0" borderId="31" xfId="7" applyFont="1" applyBorder="1" applyAlignment="1">
      <alignment vertical="center" wrapText="1"/>
    </xf>
    <xf numFmtId="14" fontId="46" fillId="0" borderId="0" xfId="7" applyNumberFormat="1" applyFont="1" applyAlignment="1">
      <alignment horizontal="center" vertical="center" wrapText="1"/>
    </xf>
    <xf numFmtId="0" fontId="46" fillId="0" borderId="0" xfId="7" applyFont="1" applyAlignment="1">
      <alignment vertical="center" wrapText="1"/>
    </xf>
    <xf numFmtId="0" fontId="30" fillId="9" borderId="0" xfId="7" applyFont="1" applyFill="1" applyAlignment="1">
      <alignment vertical="center" wrapText="1"/>
    </xf>
    <xf numFmtId="0" fontId="17" fillId="9" borderId="29" xfId="7" applyFont="1" applyFill="1" applyBorder="1" applyAlignment="1">
      <alignment horizontal="center" vertical="center" wrapText="1"/>
    </xf>
    <xf numFmtId="0" fontId="17" fillId="9" borderId="34" xfId="7" applyFont="1" applyFill="1" applyBorder="1" applyAlignment="1">
      <alignment horizontal="center" vertical="center" wrapText="1"/>
    </xf>
    <xf numFmtId="0" fontId="17" fillId="9" borderId="32" xfId="7" applyFont="1" applyFill="1" applyBorder="1" applyAlignment="1">
      <alignment horizontal="center" vertical="center" wrapText="1"/>
    </xf>
    <xf numFmtId="0" fontId="30" fillId="0" borderId="55" xfId="7" applyFont="1" applyBorder="1"/>
    <xf numFmtId="0" fontId="17" fillId="0" borderId="0" xfId="7" applyFont="1" applyAlignment="1">
      <alignment horizontal="center" vertical="center" wrapText="1"/>
    </xf>
    <xf numFmtId="0" fontId="17" fillId="0" borderId="39" xfId="7" applyFont="1" applyBorder="1" applyAlignment="1">
      <alignment vertical="center" wrapText="1"/>
    </xf>
    <xf numFmtId="168" fontId="47" fillId="0" borderId="39" xfId="11" applyNumberFormat="1" applyFont="1" applyBorder="1" applyAlignment="1">
      <alignment horizontal="right" vertical="center"/>
    </xf>
    <xf numFmtId="0" fontId="30" fillId="0" borderId="0" xfId="7" applyFont="1" applyAlignment="1">
      <alignment horizontal="center" vertical="center" wrapText="1"/>
    </xf>
    <xf numFmtId="0" fontId="30" fillId="0" borderId="43" xfId="7" applyFont="1" applyBorder="1" applyAlignment="1">
      <alignment horizontal="left" vertical="center" wrapText="1" indent="1"/>
    </xf>
    <xf numFmtId="168" fontId="47" fillId="0" borderId="43" xfId="11" applyNumberFormat="1" applyFont="1" applyBorder="1" applyAlignment="1">
      <alignment horizontal="right" vertical="center"/>
    </xf>
    <xf numFmtId="0" fontId="17" fillId="0" borderId="43" xfId="7" applyFont="1" applyBorder="1" applyAlignment="1">
      <alignment vertical="center" wrapText="1"/>
    </xf>
    <xf numFmtId="3" fontId="48" fillId="8" borderId="43" xfId="10" applyNumberFormat="1" applyFont="1" applyFill="1" applyBorder="1" applyAlignment="1">
      <alignment vertical="center" wrapText="1"/>
    </xf>
    <xf numFmtId="0" fontId="17" fillId="0" borderId="46" xfId="7" applyFont="1" applyBorder="1" applyAlignment="1">
      <alignment vertical="center" wrapText="1"/>
    </xf>
    <xf numFmtId="168" fontId="47" fillId="0" borderId="46" xfId="11" applyNumberFormat="1" applyFont="1" applyBorder="1" applyAlignment="1">
      <alignment horizontal="right" vertical="center"/>
    </xf>
    <xf numFmtId="3" fontId="48" fillId="8" borderId="46" xfId="10" applyNumberFormat="1" applyFont="1" applyFill="1" applyBorder="1" applyAlignment="1">
      <alignment vertical="center" wrapText="1"/>
    </xf>
    <xf numFmtId="0" fontId="39" fillId="0" borderId="0" xfId="7" applyFont="1" applyAlignment="1">
      <alignment horizontal="justify" vertical="center" wrapText="1"/>
    </xf>
    <xf numFmtId="0" fontId="49" fillId="0" borderId="0" xfId="7" applyFont="1" applyAlignment="1">
      <alignment horizontal="justify" vertical="center" wrapText="1"/>
    </xf>
    <xf numFmtId="0" fontId="42" fillId="0" borderId="0" xfId="7" applyFont="1" applyAlignment="1">
      <alignment horizontal="justify" vertical="center" wrapText="1"/>
    </xf>
    <xf numFmtId="0" fontId="50" fillId="0" borderId="0" xfId="7" quotePrefix="1" applyFont="1" applyAlignment="1">
      <alignment horizontal="center" vertical="center" wrapText="1"/>
    </xf>
    <xf numFmtId="0" fontId="42" fillId="0" borderId="51" xfId="7" applyFont="1" applyBorder="1" applyAlignment="1">
      <alignment horizontal="justify" vertical="center" wrapText="1"/>
    </xf>
    <xf numFmtId="168" fontId="47" fillId="0" borderId="28" xfId="11" applyNumberFormat="1" applyFont="1" applyBorder="1" applyAlignment="1">
      <alignment horizontal="right" vertical="center"/>
    </xf>
    <xf numFmtId="0" fontId="10" fillId="0" borderId="0" xfId="10"/>
    <xf numFmtId="0" fontId="13" fillId="0" borderId="0" xfId="10" applyFont="1" applyAlignment="1">
      <alignment vertical="center"/>
    </xf>
    <xf numFmtId="0" fontId="51" fillId="0" borderId="0" xfId="10" applyFont="1"/>
    <xf numFmtId="14" fontId="52" fillId="0" borderId="33" xfId="10" applyNumberFormat="1" applyFont="1" applyBorder="1" applyAlignment="1">
      <alignment horizontal="center" vertical="center" wrapText="1"/>
    </xf>
    <xf numFmtId="0" fontId="52" fillId="7" borderId="34" xfId="10" applyFont="1" applyFill="1" applyBorder="1" applyAlignment="1">
      <alignment horizontal="center" vertical="center" wrapText="1"/>
    </xf>
    <xf numFmtId="0" fontId="52" fillId="7" borderId="33" xfId="10" applyFont="1" applyFill="1" applyBorder="1" applyAlignment="1">
      <alignment horizontal="center" vertical="center" wrapText="1"/>
    </xf>
    <xf numFmtId="0" fontId="53" fillId="7" borderId="28" xfId="10" applyFont="1" applyFill="1" applyBorder="1" applyAlignment="1">
      <alignment horizontal="center" vertical="center" wrapText="1"/>
    </xf>
    <xf numFmtId="0" fontId="53" fillId="7" borderId="7" xfId="10" applyFont="1" applyFill="1" applyBorder="1" applyAlignment="1">
      <alignment horizontal="center" vertical="center" wrapText="1"/>
    </xf>
    <xf numFmtId="0" fontId="52" fillId="7" borderId="20" xfId="10" applyFont="1" applyFill="1" applyBorder="1" applyAlignment="1">
      <alignment horizontal="center" vertical="center" wrapText="1"/>
    </xf>
    <xf numFmtId="0" fontId="47" fillId="0" borderId="28" xfId="10" applyFont="1" applyBorder="1" applyAlignment="1">
      <alignment vertical="center" wrapText="1"/>
    </xf>
    <xf numFmtId="168" fontId="48" fillId="0" borderId="33" xfId="10" applyNumberFormat="1" applyFont="1" applyBorder="1" applyAlignment="1">
      <alignment vertical="center" wrapText="1"/>
    </xf>
    <xf numFmtId="0" fontId="54" fillId="2" borderId="36" xfId="10" applyFont="1" applyFill="1" applyBorder="1" applyAlignment="1">
      <alignment horizontal="left" vertical="center" wrapText="1" indent="1"/>
    </xf>
    <xf numFmtId="0" fontId="47" fillId="0" borderId="36" xfId="10" applyFont="1" applyBorder="1" applyAlignment="1">
      <alignment vertical="center" wrapText="1"/>
    </xf>
    <xf numFmtId="0" fontId="55" fillId="7" borderId="36" xfId="10" applyFont="1" applyFill="1" applyBorder="1" applyAlignment="1">
      <alignment vertical="center" wrapText="1"/>
    </xf>
    <xf numFmtId="168" fontId="56" fillId="7" borderId="33" xfId="10" applyNumberFormat="1" applyFont="1" applyFill="1" applyBorder="1" applyAlignment="1">
      <alignment vertical="center" wrapText="1"/>
    </xf>
    <xf numFmtId="0" fontId="51" fillId="0" borderId="0" xfId="7" applyFont="1"/>
    <xf numFmtId="0" fontId="57" fillId="0" borderId="40" xfId="7" applyFont="1" applyBorder="1" applyAlignment="1">
      <alignment vertical="center" wrapText="1"/>
    </xf>
    <xf numFmtId="165" fontId="48" fillId="5" borderId="39" xfId="11" applyNumberFormat="1" applyFont="1" applyFill="1" applyBorder="1" applyAlignment="1">
      <alignment horizontal="left" vertical="center" wrapText="1"/>
    </xf>
    <xf numFmtId="0" fontId="57" fillId="0" borderId="45" xfId="7" applyFont="1" applyBorder="1" applyAlignment="1">
      <alignment vertical="center" wrapText="1"/>
    </xf>
    <xf numFmtId="165" fontId="48" fillId="5" borderId="46" xfId="11" applyNumberFormat="1" applyFont="1" applyFill="1" applyBorder="1" applyAlignment="1">
      <alignment horizontal="left" vertical="center" wrapText="1"/>
    </xf>
    <xf numFmtId="49" fontId="11" fillId="0" borderId="0" xfId="7" applyNumberFormat="1" applyFont="1"/>
    <xf numFmtId="49" fontId="59" fillId="0" borderId="0" xfId="7" applyNumberFormat="1" applyFont="1"/>
    <xf numFmtId="49" fontId="59" fillId="0" borderId="20" xfId="7" applyNumberFormat="1" applyFont="1" applyBorder="1"/>
    <xf numFmtId="49" fontId="56" fillId="7" borderId="36" xfId="7" applyNumberFormat="1" applyFont="1" applyFill="1" applyBorder="1" applyAlignment="1">
      <alignment horizontal="center" vertical="center"/>
    </xf>
    <xf numFmtId="49" fontId="56" fillId="7" borderId="9" xfId="7" applyNumberFormat="1" applyFont="1" applyFill="1" applyBorder="1"/>
    <xf numFmtId="49" fontId="56" fillId="7" borderId="5" xfId="7" applyNumberFormat="1" applyFont="1" applyFill="1" applyBorder="1" applyAlignment="1">
      <alignment horizontal="center" vertical="center" wrapText="1"/>
    </xf>
    <xf numFmtId="49" fontId="56" fillId="7" borderId="28" xfId="7" applyNumberFormat="1" applyFont="1" applyFill="1" applyBorder="1" applyAlignment="1">
      <alignment horizontal="center" vertical="center" wrapText="1"/>
    </xf>
    <xf numFmtId="168" fontId="48" fillId="5" borderId="62" xfId="11" applyNumberFormat="1" applyFont="1" applyFill="1" applyBorder="1" applyAlignment="1">
      <alignment horizontal="right" vertical="center" wrapText="1"/>
    </xf>
    <xf numFmtId="168" fontId="48" fillId="5" borderId="28" xfId="11" applyNumberFormat="1" applyFont="1" applyFill="1" applyBorder="1" applyAlignment="1">
      <alignment horizontal="right" vertical="center" wrapText="1"/>
    </xf>
    <xf numFmtId="168" fontId="48" fillId="5" borderId="63" xfId="11" applyNumberFormat="1" applyFont="1" applyFill="1" applyBorder="1" applyAlignment="1">
      <alignment horizontal="right" vertical="center" wrapText="1"/>
    </xf>
    <xf numFmtId="168" fontId="48" fillId="5" borderId="43" xfId="11" applyNumberFormat="1" applyFont="1" applyFill="1" applyBorder="1" applyAlignment="1">
      <alignment horizontal="right" vertical="center" wrapText="1"/>
    </xf>
    <xf numFmtId="3" fontId="11" fillId="8" borderId="28" xfId="10" applyNumberFormat="1" applyFont="1" applyFill="1" applyBorder="1" applyAlignment="1">
      <alignment vertical="center" wrapText="1"/>
    </xf>
    <xf numFmtId="3" fontId="11" fillId="8" borderId="7" xfId="10" applyNumberFormat="1" applyFont="1" applyFill="1" applyBorder="1" applyAlignment="1">
      <alignment vertical="center" wrapText="1"/>
    </xf>
    <xf numFmtId="3" fontId="11" fillId="8" borderId="64" xfId="10" applyNumberFormat="1" applyFont="1" applyFill="1" applyBorder="1" applyAlignment="1">
      <alignment vertical="center" wrapText="1"/>
    </xf>
    <xf numFmtId="168" fontId="48" fillId="5" borderId="46" xfId="11" applyNumberFormat="1" applyFont="1" applyFill="1" applyBorder="1" applyAlignment="1">
      <alignment horizontal="right" vertical="center" wrapText="1"/>
    </xf>
    <xf numFmtId="3" fontId="11" fillId="8" borderId="35" xfId="10" applyNumberFormat="1" applyFont="1" applyFill="1" applyBorder="1" applyAlignment="1">
      <alignment vertical="center" wrapText="1"/>
    </xf>
    <xf numFmtId="168" fontId="56" fillId="7" borderId="63" xfId="11" applyNumberFormat="1" applyFont="1" applyFill="1" applyBorder="1" applyAlignment="1">
      <alignment horizontal="right" vertical="center" wrapText="1"/>
    </xf>
    <xf numFmtId="168" fontId="56" fillId="7" borderId="28" xfId="11" applyNumberFormat="1" applyFont="1" applyFill="1" applyBorder="1" applyAlignment="1">
      <alignment horizontal="right" vertical="center" wrapText="1"/>
    </xf>
    <xf numFmtId="49" fontId="62" fillId="5" borderId="31" xfId="7" applyNumberFormat="1" applyFont="1" applyFill="1" applyBorder="1" applyAlignment="1">
      <alignment vertical="center" wrapText="1"/>
    </xf>
    <xf numFmtId="49" fontId="59" fillId="5" borderId="31" xfId="7" applyNumberFormat="1" applyFont="1" applyFill="1" applyBorder="1"/>
    <xf numFmtId="49" fontId="59" fillId="0" borderId="0" xfId="7" applyNumberFormat="1" applyFont="1" applyAlignment="1">
      <alignment vertical="center" wrapText="1"/>
    </xf>
    <xf numFmtId="49" fontId="59" fillId="0" borderId="0" xfId="7" applyNumberFormat="1" applyFont="1" applyAlignment="1">
      <alignment vertical="center"/>
    </xf>
    <xf numFmtId="0" fontId="16" fillId="0" borderId="0" xfId="10" applyFont="1" applyAlignment="1">
      <alignment vertical="center"/>
    </xf>
    <xf numFmtId="0" fontId="51" fillId="0" borderId="20" xfId="10" applyFont="1" applyBorder="1"/>
    <xf numFmtId="0" fontId="52" fillId="7" borderId="55" xfId="10" applyFont="1" applyFill="1" applyBorder="1" applyAlignment="1">
      <alignment horizontal="center" vertical="center" wrapText="1"/>
    </xf>
    <xf numFmtId="0" fontId="52" fillId="7" borderId="36" xfId="10" applyFont="1" applyFill="1" applyBorder="1" applyAlignment="1">
      <alignment horizontal="center" vertical="center" wrapText="1"/>
    </xf>
    <xf numFmtId="0" fontId="52" fillId="7" borderId="28" xfId="10" applyFont="1" applyFill="1" applyBorder="1" applyAlignment="1">
      <alignment horizontal="center" vertical="center" wrapText="1"/>
    </xf>
    <xf numFmtId="0" fontId="55" fillId="7" borderId="28" xfId="10" applyFont="1" applyFill="1" applyBorder="1" applyAlignment="1">
      <alignment vertical="center" wrapText="1"/>
    </xf>
    <xf numFmtId="165" fontId="48" fillId="8" borderId="28" xfId="10" applyNumberFormat="1" applyFont="1" applyFill="1" applyBorder="1" applyAlignment="1">
      <alignment vertical="center" wrapText="1"/>
    </xf>
    <xf numFmtId="168" fontId="56" fillId="7" borderId="28" xfId="10" applyNumberFormat="1" applyFont="1" applyFill="1" applyBorder="1" applyAlignment="1">
      <alignment horizontal="right" vertical="center" wrapText="1"/>
    </xf>
    <xf numFmtId="0" fontId="54" fillId="0" borderId="39" xfId="10" applyFont="1" applyBorder="1" applyAlignment="1">
      <alignment vertical="center" wrapText="1"/>
    </xf>
    <xf numFmtId="165" fontId="48" fillId="8" borderId="35" xfId="10" applyNumberFormat="1" applyFont="1" applyFill="1" applyBorder="1" applyAlignment="1">
      <alignment vertical="center" wrapText="1"/>
    </xf>
    <xf numFmtId="168" fontId="48" fillId="5" borderId="39" xfId="10" applyNumberFormat="1" applyFont="1" applyFill="1" applyBorder="1" applyAlignment="1">
      <alignment horizontal="right" vertical="center"/>
    </xf>
    <xf numFmtId="0" fontId="54" fillId="0" borderId="43" xfId="10" applyFont="1" applyBorder="1" applyAlignment="1">
      <alignment vertical="center" wrapText="1"/>
    </xf>
    <xf numFmtId="165" fontId="48" fillId="8" borderId="44" xfId="10" applyNumberFormat="1" applyFont="1" applyFill="1" applyBorder="1" applyAlignment="1">
      <alignment vertical="center" wrapText="1"/>
    </xf>
    <xf numFmtId="168" fontId="48" fillId="5" borderId="43" xfId="10" applyNumberFormat="1" applyFont="1" applyFill="1" applyBorder="1" applyAlignment="1">
      <alignment horizontal="right" vertical="center"/>
    </xf>
    <xf numFmtId="0" fontId="54" fillId="0" borderId="34" xfId="10" applyFont="1" applyBorder="1" applyAlignment="1">
      <alignment vertical="center" wrapText="1"/>
    </xf>
    <xf numFmtId="0" fontId="54" fillId="0" borderId="36" xfId="10" applyFont="1" applyBorder="1" applyAlignment="1">
      <alignment vertical="center" wrapText="1"/>
    </xf>
    <xf numFmtId="165" fontId="48" fillId="8" borderId="47" xfId="10" applyNumberFormat="1" applyFont="1" applyFill="1" applyBorder="1" applyAlignment="1">
      <alignment vertical="center" wrapText="1"/>
    </xf>
    <xf numFmtId="168" fontId="48" fillId="5" borderId="46" xfId="10" applyNumberFormat="1" applyFont="1" applyFill="1" applyBorder="1" applyAlignment="1">
      <alignment horizontal="right" vertical="center"/>
    </xf>
    <xf numFmtId="0" fontId="20" fillId="0" borderId="0" xfId="10" applyFont="1"/>
    <xf numFmtId="168" fontId="56" fillId="7" borderId="36" xfId="11" applyNumberFormat="1" applyFont="1" applyFill="1" applyBorder="1" applyAlignment="1">
      <alignment horizontal="right" vertical="center" wrapText="1"/>
    </xf>
    <xf numFmtId="3" fontId="61" fillId="8" borderId="33" xfId="10" applyNumberFormat="1" applyFont="1" applyFill="1" applyBorder="1" applyAlignment="1">
      <alignment horizontal="center" vertical="center" wrapText="1"/>
    </xf>
    <xf numFmtId="3" fontId="56" fillId="8" borderId="36" xfId="10" applyNumberFormat="1" applyFont="1" applyFill="1" applyBorder="1" applyAlignment="1">
      <alignment vertical="center" wrapText="1"/>
    </xf>
    <xf numFmtId="3" fontId="48" fillId="8" borderId="41" xfId="10" applyNumberFormat="1" applyFont="1" applyFill="1" applyBorder="1" applyAlignment="1">
      <alignment vertical="center" wrapText="1"/>
    </xf>
    <xf numFmtId="3" fontId="56" fillId="8" borderId="39" xfId="10" applyNumberFormat="1" applyFont="1" applyFill="1" applyBorder="1" applyAlignment="1">
      <alignment vertical="center" wrapText="1"/>
    </xf>
    <xf numFmtId="0" fontId="54" fillId="0" borderId="63" xfId="10" applyFont="1" applyBorder="1" applyAlignment="1">
      <alignment vertical="center" wrapText="1"/>
    </xf>
    <xf numFmtId="3" fontId="48" fillId="8" borderId="64" xfId="10" applyNumberFormat="1" applyFont="1" applyFill="1" applyBorder="1" applyAlignment="1">
      <alignment vertical="center" wrapText="1"/>
    </xf>
    <xf numFmtId="3" fontId="56" fillId="8" borderId="63" xfId="10" applyNumberFormat="1" applyFont="1" applyFill="1" applyBorder="1" applyAlignment="1">
      <alignment vertical="center" wrapText="1"/>
    </xf>
    <xf numFmtId="3" fontId="48" fillId="8" borderId="44" xfId="10" applyNumberFormat="1" applyFont="1" applyFill="1" applyBorder="1" applyAlignment="1">
      <alignment vertical="center" wrapText="1"/>
    </xf>
    <xf numFmtId="3" fontId="56" fillId="8" borderId="43" xfId="10" applyNumberFormat="1" applyFont="1" applyFill="1" applyBorder="1" applyAlignment="1">
      <alignment vertical="center" wrapText="1"/>
    </xf>
    <xf numFmtId="3" fontId="56" fillId="8" borderId="43" xfId="10" applyNumberFormat="1" applyFont="1" applyFill="1" applyBorder="1" applyAlignment="1">
      <alignment horizontal="center" vertical="center" wrapText="1"/>
    </xf>
    <xf numFmtId="165" fontId="53" fillId="7" borderId="28" xfId="11" applyNumberFormat="1" applyFont="1" applyFill="1" applyBorder="1" applyAlignment="1">
      <alignment horizontal="left" vertical="center" wrapText="1"/>
    </xf>
    <xf numFmtId="165" fontId="10" fillId="0" borderId="0" xfId="10" applyNumberFormat="1"/>
    <xf numFmtId="0" fontId="11" fillId="5" borderId="0" xfId="10" applyFont="1" applyFill="1" applyAlignment="1">
      <alignment horizontal="left" vertical="center" wrapText="1"/>
    </xf>
    <xf numFmtId="0" fontId="20" fillId="5" borderId="0" xfId="10" applyFont="1" applyFill="1"/>
    <xf numFmtId="0" fontId="20" fillId="0" borderId="0" xfId="10" applyFont="1" applyAlignment="1">
      <alignment vertical="center" wrapText="1"/>
    </xf>
    <xf numFmtId="0" fontId="20" fillId="0" borderId="0" xfId="10" applyFont="1" applyAlignment="1">
      <alignment horizontal="center" vertical="center" wrapText="1"/>
    </xf>
    <xf numFmtId="49" fontId="66" fillId="7" borderId="36" xfId="7" applyNumberFormat="1" applyFont="1" applyFill="1" applyBorder="1" applyAlignment="1">
      <alignment horizontal="center" vertical="center"/>
    </xf>
    <xf numFmtId="49" fontId="66" fillId="7" borderId="28" xfId="7" applyNumberFormat="1" applyFont="1" applyFill="1" applyBorder="1" applyAlignment="1">
      <alignment horizontal="center" vertical="center" wrapText="1"/>
    </xf>
    <xf numFmtId="0" fontId="47" fillId="0" borderId="32" xfId="10" applyFont="1" applyBorder="1" applyAlignment="1">
      <alignment vertical="center" wrapText="1"/>
    </xf>
    <xf numFmtId="168" fontId="47" fillId="0" borderId="0" xfId="10" applyNumberFormat="1" applyFont="1" applyAlignment="1">
      <alignment vertical="center" wrapText="1"/>
    </xf>
    <xf numFmtId="168" fontId="47" fillId="0" borderId="34" xfId="10" applyNumberFormat="1" applyFont="1" applyBorder="1" applyAlignment="1">
      <alignment vertical="center" wrapText="1"/>
    </xf>
    <xf numFmtId="0" fontId="47" fillId="0" borderId="43" xfId="10" applyFont="1" applyBorder="1" applyAlignment="1">
      <alignment vertical="center" wrapText="1"/>
    </xf>
    <xf numFmtId="168" fontId="47" fillId="0" borderId="65" xfId="10" applyNumberFormat="1" applyFont="1" applyBorder="1" applyAlignment="1">
      <alignment vertical="center" wrapText="1"/>
    </xf>
    <xf numFmtId="168" fontId="47" fillId="0" borderId="43" xfId="10" applyNumberFormat="1" applyFont="1" applyBorder="1" applyAlignment="1">
      <alignment vertical="center" wrapText="1"/>
    </xf>
    <xf numFmtId="168" fontId="47" fillId="0" borderId="20" xfId="10" applyNumberFormat="1" applyFont="1" applyBorder="1" applyAlignment="1">
      <alignment vertical="center" wrapText="1"/>
    </xf>
    <xf numFmtId="168" fontId="47" fillId="0" borderId="36" xfId="10" applyNumberFormat="1" applyFont="1" applyBorder="1" applyAlignment="1">
      <alignment vertical="center" wrapText="1"/>
    </xf>
    <xf numFmtId="168" fontId="55" fillId="7" borderId="20" xfId="10" applyNumberFormat="1" applyFont="1" applyFill="1" applyBorder="1" applyAlignment="1">
      <alignment vertical="center" wrapText="1"/>
    </xf>
    <xf numFmtId="168" fontId="55" fillId="7" borderId="36" xfId="10" applyNumberFormat="1" applyFont="1" applyFill="1" applyBorder="1" applyAlignment="1">
      <alignment vertical="center" wrapText="1"/>
    </xf>
    <xf numFmtId="49" fontId="30" fillId="0" borderId="0" xfId="7" applyNumberFormat="1" applyFont="1"/>
    <xf numFmtId="49" fontId="67" fillId="0" borderId="0" xfId="7" applyNumberFormat="1" applyFont="1"/>
    <xf numFmtId="49" fontId="30" fillId="0" borderId="0" xfId="7" applyNumberFormat="1" applyFont="1" applyAlignment="1">
      <alignment vertical="center" wrapText="1"/>
    </xf>
    <xf numFmtId="49" fontId="67" fillId="0" borderId="31" xfId="7" applyNumberFormat="1" applyFont="1" applyBorder="1"/>
    <xf numFmtId="49" fontId="67" fillId="0" borderId="20" xfId="7" applyNumberFormat="1" applyFont="1" applyBorder="1"/>
    <xf numFmtId="49" fontId="56" fillId="7" borderId="29" xfId="7" applyNumberFormat="1" applyFont="1" applyFill="1" applyBorder="1" applyAlignment="1">
      <alignment vertical="center"/>
    </xf>
    <xf numFmtId="49" fontId="56" fillId="7" borderId="31" xfId="7" applyNumberFormat="1" applyFont="1" applyFill="1" applyBorder="1" applyAlignment="1">
      <alignment vertical="center"/>
    </xf>
    <xf numFmtId="49" fontId="56" fillId="7" borderId="55" xfId="7" applyNumberFormat="1" applyFont="1" applyFill="1" applyBorder="1" applyAlignment="1">
      <alignment vertical="center"/>
    </xf>
    <xf numFmtId="49" fontId="56" fillId="7" borderId="20" xfId="7" applyNumberFormat="1" applyFont="1" applyFill="1" applyBorder="1" applyAlignment="1">
      <alignment vertical="center" wrapText="1"/>
    </xf>
    <xf numFmtId="49" fontId="56" fillId="7" borderId="55" xfId="7" applyNumberFormat="1" applyFont="1" applyFill="1" applyBorder="1" applyAlignment="1">
      <alignment vertical="center" wrapText="1"/>
    </xf>
    <xf numFmtId="49" fontId="56" fillId="7" borderId="9" xfId="7" applyNumberFormat="1" applyFont="1" applyFill="1" applyBorder="1" applyAlignment="1">
      <alignment vertical="center"/>
    </xf>
    <xf numFmtId="49" fontId="56" fillId="7" borderId="5" xfId="7" applyNumberFormat="1" applyFont="1" applyFill="1" applyBorder="1" applyAlignment="1">
      <alignment vertical="center" wrapText="1"/>
    </xf>
    <xf numFmtId="49" fontId="56" fillId="7" borderId="9" xfId="7" applyNumberFormat="1" applyFont="1" applyFill="1" applyBorder="1" applyAlignment="1">
      <alignment vertical="center" wrapText="1"/>
    </xf>
    <xf numFmtId="49" fontId="56" fillId="7" borderId="28" xfId="7" applyNumberFormat="1" applyFont="1" applyFill="1" applyBorder="1" applyAlignment="1">
      <alignment vertical="center" wrapText="1"/>
    </xf>
    <xf numFmtId="49" fontId="56" fillId="7" borderId="7" xfId="7" applyNumberFormat="1" applyFont="1" applyFill="1" applyBorder="1" applyAlignment="1">
      <alignment vertical="center" wrapText="1"/>
    </xf>
    <xf numFmtId="168" fontId="47" fillId="0" borderId="43" xfId="11" applyNumberFormat="1" applyFont="1" applyBorder="1" applyAlignment="1">
      <alignment horizontal="right"/>
    </xf>
    <xf numFmtId="49" fontId="68" fillId="0" borderId="0" xfId="7" applyNumberFormat="1" applyFont="1" applyAlignment="1">
      <alignment vertical="center"/>
    </xf>
    <xf numFmtId="3" fontId="48" fillId="8" borderId="63" xfId="10" applyNumberFormat="1" applyFont="1" applyFill="1" applyBorder="1" applyAlignment="1">
      <alignment vertical="center" wrapText="1"/>
    </xf>
    <xf numFmtId="168" fontId="47" fillId="0" borderId="46" xfId="11" applyNumberFormat="1" applyFont="1" applyBorder="1" applyAlignment="1">
      <alignment horizontal="right"/>
    </xf>
    <xf numFmtId="49" fontId="72" fillId="0" borderId="0" xfId="7" applyNumberFormat="1" applyFont="1" applyAlignment="1">
      <alignment vertical="center" wrapText="1"/>
    </xf>
    <xf numFmtId="49" fontId="70" fillId="0" borderId="0" xfId="7" applyNumberFormat="1" applyFont="1" applyAlignment="1">
      <alignment vertical="center" wrapText="1"/>
    </xf>
    <xf numFmtId="49" fontId="30" fillId="0" borderId="0" xfId="7" applyNumberFormat="1" applyFont="1" applyAlignment="1">
      <alignment horizontal="left" vertical="center" wrapText="1"/>
    </xf>
    <xf numFmtId="49" fontId="67" fillId="0" borderId="0" xfId="7" applyNumberFormat="1" applyFont="1" applyAlignment="1">
      <alignment vertical="center" wrapText="1"/>
    </xf>
    <xf numFmtId="0" fontId="52" fillId="7" borderId="7" xfId="10" applyFont="1" applyFill="1" applyBorder="1" applyAlignment="1">
      <alignment horizontal="center" vertical="center" wrapText="1"/>
    </xf>
    <xf numFmtId="168" fontId="47" fillId="0" borderId="39" xfId="11" applyNumberFormat="1" applyFont="1" applyBorder="1" applyAlignment="1">
      <alignment horizontal="right"/>
    </xf>
    <xf numFmtId="168" fontId="52" fillId="7" borderId="36" xfId="11" applyNumberFormat="1" applyFont="1" applyFill="1" applyBorder="1" applyAlignment="1">
      <alignment horizontal="right"/>
    </xf>
    <xf numFmtId="0" fontId="67" fillId="0" borderId="0" xfId="7" applyFont="1"/>
    <xf numFmtId="0" fontId="67" fillId="0" borderId="20" xfId="7" applyFont="1" applyBorder="1"/>
    <xf numFmtId="0" fontId="56" fillId="7" borderId="6" xfId="7" applyFont="1" applyFill="1" applyBorder="1" applyAlignment="1">
      <alignment vertical="center" wrapText="1"/>
    </xf>
    <xf numFmtId="0" fontId="56" fillId="7" borderId="7" xfId="7" applyFont="1" applyFill="1" applyBorder="1" applyAlignment="1">
      <alignment vertical="center" wrapText="1"/>
    </xf>
    <xf numFmtId="0" fontId="56" fillId="7" borderId="7" xfId="7" applyFont="1" applyFill="1" applyBorder="1" applyAlignment="1">
      <alignment horizontal="center" vertical="center" wrapText="1"/>
    </xf>
    <xf numFmtId="0" fontId="56" fillId="7" borderId="28" xfId="7" applyFont="1" applyFill="1" applyBorder="1" applyAlignment="1">
      <alignment horizontal="center" vertical="center" wrapText="1"/>
    </xf>
    <xf numFmtId="0" fontId="56" fillId="7" borderId="35" xfId="7" applyFont="1" applyFill="1" applyBorder="1" applyAlignment="1">
      <alignment horizontal="center" vertical="center" wrapText="1"/>
    </xf>
    <xf numFmtId="0" fontId="48" fillId="0" borderId="39" xfId="7" applyFont="1" applyBorder="1" applyAlignment="1">
      <alignment vertical="center" wrapText="1"/>
    </xf>
    <xf numFmtId="168" fontId="47" fillId="0" borderId="63" xfId="11" applyNumberFormat="1" applyFont="1" applyBorder="1" applyAlignment="1">
      <alignment horizontal="right"/>
    </xf>
    <xf numFmtId="3" fontId="11" fillId="8" borderId="63" xfId="10" applyNumberFormat="1" applyFont="1" applyFill="1" applyBorder="1" applyAlignment="1">
      <alignment vertical="center" wrapText="1"/>
    </xf>
    <xf numFmtId="3" fontId="11" fillId="8" borderId="39" xfId="10" applyNumberFormat="1" applyFont="1" applyFill="1" applyBorder="1" applyAlignment="1">
      <alignment vertical="center" wrapText="1"/>
    </xf>
    <xf numFmtId="0" fontId="48" fillId="0" borderId="43" xfId="7" applyFont="1" applyBorder="1" applyAlignment="1">
      <alignment vertical="center" wrapText="1"/>
    </xf>
    <xf numFmtId="0" fontId="60" fillId="0" borderId="43" xfId="7" applyFont="1" applyBorder="1" applyAlignment="1">
      <alignment horizontal="left" vertical="center" wrapText="1"/>
    </xf>
    <xf numFmtId="0" fontId="60" fillId="0" borderId="43" xfId="7" applyFont="1" applyBorder="1" applyAlignment="1">
      <alignment vertical="center" wrapText="1"/>
    </xf>
    <xf numFmtId="0" fontId="60" fillId="0" borderId="43" xfId="7" applyFont="1" applyBorder="1" applyAlignment="1">
      <alignment vertical="center"/>
    </xf>
    <xf numFmtId="0" fontId="61" fillId="7" borderId="46" xfId="7" applyFont="1" applyFill="1" applyBorder="1" applyAlignment="1">
      <alignment vertical="center"/>
    </xf>
    <xf numFmtId="168" fontId="52" fillId="7" borderId="46" xfId="11" applyNumberFormat="1" applyFont="1" applyFill="1" applyBorder="1" applyAlignment="1">
      <alignment horizontal="right"/>
    </xf>
    <xf numFmtId="0" fontId="70" fillId="0" borderId="0" xfId="7" applyFont="1" applyAlignment="1">
      <alignment vertical="center" wrapText="1"/>
    </xf>
    <xf numFmtId="0" fontId="51" fillId="0" borderId="0" xfId="10" applyFont="1" applyAlignment="1">
      <alignment vertical="center"/>
    </xf>
    <xf numFmtId="0" fontId="51" fillId="0" borderId="0" xfId="10" applyFont="1" applyAlignment="1">
      <alignment vertical="center" wrapText="1"/>
    </xf>
    <xf numFmtId="0" fontId="22" fillId="7" borderId="35" xfId="10" applyFont="1" applyFill="1" applyBorder="1" applyAlignment="1">
      <alignment horizontal="center" vertical="center" wrapText="1"/>
    </xf>
    <xf numFmtId="0" fontId="22" fillId="7" borderId="30" xfId="10" applyFont="1" applyFill="1" applyBorder="1" applyAlignment="1">
      <alignment horizontal="center" vertical="center" wrapText="1"/>
    </xf>
    <xf numFmtId="49" fontId="22" fillId="0" borderId="0" xfId="10" applyNumberFormat="1" applyFont="1" applyAlignment="1">
      <alignment horizontal="center" vertical="center" wrapText="1"/>
    </xf>
    <xf numFmtId="0" fontId="22" fillId="0" borderId="32" xfId="10" applyFont="1" applyBorder="1" applyAlignment="1">
      <alignment vertical="center" wrapText="1"/>
    </xf>
    <xf numFmtId="168" fontId="52" fillId="0" borderId="39" xfId="11" applyNumberFormat="1" applyFont="1" applyBorder="1" applyAlignment="1">
      <alignment horizontal="right" vertical="center"/>
    </xf>
    <xf numFmtId="3" fontId="48" fillId="8" borderId="28" xfId="10" applyNumberFormat="1" applyFont="1" applyFill="1" applyBorder="1" applyAlignment="1">
      <alignment vertical="center" wrapText="1"/>
    </xf>
    <xf numFmtId="3" fontId="10" fillId="0" borderId="0" xfId="10" applyNumberFormat="1"/>
    <xf numFmtId="0" fontId="22" fillId="0" borderId="28" xfId="10" applyFont="1" applyBorder="1" applyAlignment="1">
      <alignment vertical="center" wrapText="1"/>
    </xf>
    <xf numFmtId="168" fontId="52" fillId="0" borderId="28" xfId="11" applyNumberFormat="1" applyFont="1" applyBorder="1" applyAlignment="1">
      <alignment horizontal="right" vertical="center"/>
    </xf>
    <xf numFmtId="165" fontId="75" fillId="0" borderId="0" xfId="10" applyNumberFormat="1" applyFont="1"/>
    <xf numFmtId="49" fontId="76" fillId="2" borderId="0" xfId="10" applyNumberFormat="1" applyFont="1" applyFill="1" applyAlignment="1">
      <alignment horizontal="center" vertical="center" wrapText="1"/>
    </xf>
    <xf numFmtId="0" fontId="76" fillId="2" borderId="39" xfId="10" applyFont="1" applyFill="1" applyBorder="1" applyAlignment="1">
      <alignment horizontal="left" vertical="center" wrapText="1" indent="1"/>
    </xf>
    <xf numFmtId="0" fontId="76" fillId="2" borderId="43" xfId="10" applyFont="1" applyFill="1" applyBorder="1" applyAlignment="1">
      <alignment horizontal="left" vertical="center" wrapText="1" indent="1"/>
    </xf>
    <xf numFmtId="0" fontId="76" fillId="2" borderId="43" xfId="10" applyFont="1" applyFill="1" applyBorder="1" applyAlignment="1">
      <alignment vertical="center" wrapText="1"/>
    </xf>
    <xf numFmtId="0" fontId="76" fillId="2" borderId="62" xfId="10" applyFont="1" applyFill="1" applyBorder="1" applyAlignment="1">
      <alignment horizontal="left" vertical="center" wrapText="1" indent="1"/>
    </xf>
    <xf numFmtId="0" fontId="76" fillId="2" borderId="63" xfId="10" applyFont="1" applyFill="1" applyBorder="1" applyAlignment="1">
      <alignment horizontal="left" vertical="center" wrapText="1" indent="1"/>
    </xf>
    <xf numFmtId="3" fontId="48" fillId="8" borderId="39" xfId="10" applyNumberFormat="1" applyFont="1" applyFill="1" applyBorder="1" applyAlignment="1">
      <alignment vertical="center" wrapText="1"/>
    </xf>
    <xf numFmtId="49" fontId="77" fillId="0" borderId="0" xfId="10" applyNumberFormat="1" applyFont="1" applyAlignment="1">
      <alignment horizontal="center" vertical="center" wrapText="1"/>
    </xf>
    <xf numFmtId="0" fontId="77" fillId="7" borderId="28" xfId="10" applyFont="1" applyFill="1" applyBorder="1" applyAlignment="1">
      <alignment vertical="center" wrapText="1"/>
    </xf>
    <xf numFmtId="168" fontId="47" fillId="7" borderId="39" xfId="11" applyNumberFormat="1" applyFont="1" applyFill="1" applyBorder="1" applyAlignment="1">
      <alignment horizontal="right" vertical="center"/>
    </xf>
    <xf numFmtId="164" fontId="10" fillId="0" borderId="0" xfId="10" applyNumberFormat="1"/>
    <xf numFmtId="49" fontId="78" fillId="0" borderId="0" xfId="7" applyNumberFormat="1" applyFont="1" applyAlignment="1">
      <alignment horizontal="center" vertical="center"/>
    </xf>
    <xf numFmtId="49" fontId="79" fillId="0" borderId="35" xfId="7" applyNumberFormat="1" applyFont="1" applyBorder="1" applyAlignment="1">
      <alignment horizontal="center" vertical="center" wrapText="1"/>
    </xf>
    <xf numFmtId="49" fontId="69" fillId="0" borderId="39" xfId="7" applyNumberFormat="1" applyFont="1" applyBorder="1" applyAlignment="1">
      <alignment vertical="center"/>
    </xf>
    <xf numFmtId="49" fontId="80" fillId="0" borderId="35" xfId="7" applyNumberFormat="1" applyFont="1" applyBorder="1" applyAlignment="1">
      <alignment horizontal="center" vertical="center" wrapText="1"/>
    </xf>
    <xf numFmtId="49" fontId="71" fillId="0" borderId="43" xfId="7" applyNumberFormat="1" applyFont="1" applyBorder="1" applyAlignment="1">
      <alignment vertical="center"/>
    </xf>
    <xf numFmtId="49" fontId="71" fillId="0" borderId="43" xfId="7" applyNumberFormat="1" applyFont="1" applyBorder="1" applyAlignment="1">
      <alignment horizontal="left" vertical="center" indent="1"/>
    </xf>
    <xf numFmtId="49" fontId="80" fillId="0" borderId="43" xfId="7" applyNumberFormat="1" applyFont="1" applyBorder="1" applyAlignment="1">
      <alignment horizontal="left" vertical="center" indent="1"/>
    </xf>
    <xf numFmtId="49" fontId="81" fillId="0" borderId="0" xfId="7" applyNumberFormat="1" applyFont="1" applyAlignment="1">
      <alignment vertical="center"/>
    </xf>
    <xf numFmtId="49" fontId="69" fillId="0" borderId="46" xfId="7" applyNumberFormat="1" applyFont="1" applyBorder="1" applyAlignment="1">
      <alignment vertical="center"/>
    </xf>
    <xf numFmtId="49" fontId="70" fillId="0" borderId="0" xfId="7" applyNumberFormat="1" applyFont="1" applyAlignment="1">
      <alignment horizontal="justify" vertical="center" wrapText="1"/>
    </xf>
    <xf numFmtId="0" fontId="82" fillId="0" borderId="0" xfId="10" applyFont="1" applyAlignment="1">
      <alignment vertical="center"/>
    </xf>
    <xf numFmtId="0" fontId="10" fillId="0" borderId="0" xfId="10" applyAlignment="1">
      <alignment vertical="center" wrapText="1"/>
    </xf>
    <xf numFmtId="0" fontId="15" fillId="7" borderId="32" xfId="10" applyFont="1" applyFill="1" applyBorder="1" applyAlignment="1">
      <alignment horizontal="center" vertical="center" wrapText="1"/>
    </xf>
    <xf numFmtId="0" fontId="15" fillId="7" borderId="31" xfId="10" applyFont="1" applyFill="1" applyBorder="1" applyAlignment="1">
      <alignment horizontal="center" vertical="center" wrapText="1"/>
    </xf>
    <xf numFmtId="0" fontId="21" fillId="7" borderId="31" xfId="10" applyFont="1" applyFill="1" applyBorder="1" applyAlignment="1">
      <alignment vertical="center" wrapText="1"/>
    </xf>
    <xf numFmtId="0" fontId="21" fillId="7" borderId="30" xfId="10" applyFont="1" applyFill="1" applyBorder="1" applyAlignment="1">
      <alignment vertical="center" wrapText="1"/>
    </xf>
    <xf numFmtId="0" fontId="21" fillId="7" borderId="34" xfId="10" applyFont="1" applyFill="1" applyBorder="1" applyAlignment="1">
      <alignment horizontal="center" vertical="center" wrapText="1"/>
    </xf>
    <xf numFmtId="0" fontId="21" fillId="7" borderId="0" xfId="10" applyFont="1" applyFill="1" applyAlignment="1">
      <alignment horizontal="center" vertical="center" wrapText="1"/>
    </xf>
    <xf numFmtId="0" fontId="21" fillId="7" borderId="30" xfId="10" applyFont="1" applyFill="1" applyBorder="1" applyAlignment="1">
      <alignment horizontal="center" vertical="center" wrapText="1"/>
    </xf>
    <xf numFmtId="0" fontId="21" fillId="7" borderId="36" xfId="10" applyFont="1" applyFill="1" applyBorder="1" applyAlignment="1">
      <alignment horizontal="center" vertical="center" wrapText="1"/>
    </xf>
    <xf numFmtId="0" fontId="21" fillId="7" borderId="20" xfId="10" applyFont="1" applyFill="1" applyBorder="1" applyAlignment="1">
      <alignment horizontal="center" vertical="center" wrapText="1"/>
    </xf>
    <xf numFmtId="0" fontId="15" fillId="7" borderId="28" xfId="10" applyFont="1" applyFill="1" applyBorder="1" applyAlignment="1">
      <alignment horizontal="center" vertical="center" wrapText="1"/>
    </xf>
    <xf numFmtId="0" fontId="15" fillId="0" borderId="35" xfId="10" applyFont="1" applyBorder="1" applyAlignment="1">
      <alignment horizontal="center" vertical="center" wrapText="1"/>
    </xf>
    <xf numFmtId="0" fontId="15" fillId="0" borderId="39" xfId="10" applyFont="1" applyBorder="1" applyAlignment="1">
      <alignment vertical="center" wrapText="1"/>
    </xf>
    <xf numFmtId="0" fontId="15" fillId="0" borderId="43" xfId="10" applyFont="1" applyBorder="1" applyAlignment="1">
      <alignment vertical="center" wrapText="1"/>
    </xf>
    <xf numFmtId="0" fontId="15" fillId="7" borderId="43" xfId="10" applyFont="1" applyFill="1" applyBorder="1" applyAlignment="1">
      <alignment vertical="center" wrapText="1"/>
    </xf>
    <xf numFmtId="168" fontId="47" fillId="7" borderId="43" xfId="11" applyNumberFormat="1" applyFont="1" applyFill="1" applyBorder="1" applyAlignment="1">
      <alignment horizontal="right" vertical="center"/>
    </xf>
    <xf numFmtId="0" fontId="18" fillId="0" borderId="43" xfId="10" applyFont="1" applyBorder="1" applyAlignment="1">
      <alignment vertical="center" wrapText="1"/>
    </xf>
    <xf numFmtId="0" fontId="11" fillId="0" borderId="35" xfId="10" applyFont="1" applyBorder="1" applyAlignment="1">
      <alignment horizontal="center" vertical="center" wrapText="1"/>
    </xf>
    <xf numFmtId="0" fontId="18" fillId="0" borderId="46" xfId="10" applyFont="1" applyBorder="1" applyAlignment="1">
      <alignment vertical="center" wrapText="1"/>
    </xf>
    <xf numFmtId="0" fontId="83" fillId="0" borderId="0" xfId="10" applyFont="1" applyAlignment="1">
      <alignment vertical="center"/>
    </xf>
    <xf numFmtId="0" fontId="16" fillId="5" borderId="0" xfId="7" applyFill="1"/>
    <xf numFmtId="0" fontId="84" fillId="5" borderId="0" xfId="7" applyFont="1" applyFill="1"/>
    <xf numFmtId="0" fontId="16" fillId="5" borderId="0" xfId="7" applyFill="1" applyAlignment="1">
      <alignment horizontal="center" vertical="center" wrapText="1"/>
    </xf>
    <xf numFmtId="0" fontId="16" fillId="0" borderId="0" xfId="7" applyAlignment="1">
      <alignment horizontal="center" vertical="center" wrapText="1"/>
    </xf>
    <xf numFmtId="0" fontId="85" fillId="5" borderId="0" xfId="7" applyFont="1" applyFill="1" applyAlignment="1">
      <alignment vertical="center" wrapText="1"/>
    </xf>
    <xf numFmtId="0" fontId="85" fillId="7" borderId="28" xfId="7" applyFont="1" applyFill="1" applyBorder="1" applyAlignment="1">
      <alignment horizontal="center" vertical="center" wrapText="1"/>
    </xf>
    <xf numFmtId="0" fontId="17" fillId="7" borderId="28" xfId="7" applyFont="1" applyFill="1" applyBorder="1" applyAlignment="1">
      <alignment horizontal="center" vertical="center" wrapText="1"/>
    </xf>
    <xf numFmtId="0" fontId="16" fillId="5" borderId="0" xfId="7" applyFill="1" applyAlignment="1">
      <alignment wrapText="1"/>
    </xf>
    <xf numFmtId="0" fontId="23" fillId="5" borderId="69" xfId="7" applyFont="1" applyFill="1" applyBorder="1" applyAlignment="1">
      <alignment vertical="center" wrapText="1"/>
    </xf>
    <xf numFmtId="0" fontId="16" fillId="5" borderId="3" xfId="7" applyFill="1" applyBorder="1" applyAlignment="1">
      <alignment vertical="center" wrapText="1"/>
    </xf>
    <xf numFmtId="168" fontId="47" fillId="0" borderId="63" xfId="11" applyNumberFormat="1" applyFont="1" applyBorder="1" applyAlignment="1">
      <alignment horizontal="right" vertical="center"/>
    </xf>
    <xf numFmtId="9" fontId="47" fillId="0" borderId="63" xfId="1" applyFont="1" applyBorder="1" applyAlignment="1">
      <alignment horizontal="right" vertical="center"/>
    </xf>
    <xf numFmtId="0" fontId="16" fillId="0" borderId="0" xfId="7" applyAlignment="1">
      <alignment wrapText="1"/>
    </xf>
    <xf numFmtId="0" fontId="30" fillId="0" borderId="3" xfId="7" applyFont="1" applyBorder="1" applyAlignment="1">
      <alignment horizontal="left" vertical="center" wrapText="1"/>
    </xf>
    <xf numFmtId="9" fontId="47" fillId="0" borderId="43" xfId="1" applyFont="1" applyBorder="1" applyAlignment="1">
      <alignment horizontal="right" vertical="center"/>
    </xf>
    <xf numFmtId="0" fontId="86" fillId="5" borderId="69" xfId="7" applyFont="1" applyFill="1" applyBorder="1" applyAlignment="1">
      <alignment vertical="center" wrapText="1"/>
    </xf>
    <xf numFmtId="0" fontId="86" fillId="7" borderId="3" xfId="7" applyFont="1" applyFill="1" applyBorder="1" applyAlignment="1">
      <alignment vertical="center" wrapText="1"/>
    </xf>
    <xf numFmtId="9" fontId="47" fillId="7" borderId="43" xfId="1" applyFont="1" applyFill="1" applyBorder="1" applyAlignment="1">
      <alignment horizontal="right" vertical="center"/>
    </xf>
    <xf numFmtId="3" fontId="16" fillId="5" borderId="0" xfId="7" applyNumberFormat="1" applyFill="1" applyAlignment="1">
      <alignment wrapText="1"/>
    </xf>
    <xf numFmtId="9" fontId="85" fillId="7" borderId="28" xfId="7" applyNumberFormat="1" applyFont="1" applyFill="1" applyBorder="1" applyAlignment="1">
      <alignment horizontal="center" vertical="center" wrapText="1"/>
    </xf>
    <xf numFmtId="9" fontId="17" fillId="7" borderId="28" xfId="7" applyNumberFormat="1" applyFont="1" applyFill="1" applyBorder="1" applyAlignment="1">
      <alignment horizontal="center" vertical="center" wrapText="1"/>
    </xf>
    <xf numFmtId="0" fontId="23" fillId="5" borderId="0" xfId="7" applyFont="1" applyFill="1" applyAlignment="1">
      <alignment vertical="center" wrapText="1"/>
    </xf>
    <xf numFmtId="0" fontId="16" fillId="5" borderId="16" xfId="7" applyFill="1" applyBorder="1" applyAlignment="1">
      <alignment vertical="center" wrapText="1"/>
    </xf>
    <xf numFmtId="0" fontId="30" fillId="0" borderId="16" xfId="7" applyFont="1" applyBorder="1" applyAlignment="1">
      <alignment horizontal="left" vertical="center" wrapText="1"/>
    </xf>
    <xf numFmtId="0" fontId="86" fillId="5" borderId="0" xfId="7" applyFont="1" applyFill="1" applyAlignment="1">
      <alignment vertical="center" wrapText="1"/>
    </xf>
    <xf numFmtId="0" fontId="86" fillId="7" borderId="16" xfId="7" applyFont="1" applyFill="1" applyBorder="1" applyAlignment="1">
      <alignment vertical="center" wrapText="1"/>
    </xf>
    <xf numFmtId="0" fontId="87" fillId="5" borderId="0" xfId="0" applyFont="1" applyFill="1"/>
    <xf numFmtId="0" fontId="0" fillId="5" borderId="0" xfId="0" applyFill="1"/>
    <xf numFmtId="0" fontId="88" fillId="5" borderId="0" xfId="0" applyFont="1" applyFill="1"/>
    <xf numFmtId="0" fontId="87" fillId="5" borderId="0" xfId="0" applyFont="1" applyFill="1" applyAlignment="1">
      <alignment horizontal="center" vertical="center" wrapText="1"/>
    </xf>
    <xf numFmtId="0" fontId="22" fillId="2" borderId="70" xfId="5" applyFont="1" applyFill="1" applyBorder="1" applyAlignment="1">
      <alignment horizontal="center" vertical="center" wrapText="1"/>
    </xf>
    <xf numFmtId="0" fontId="22" fillId="2" borderId="8" xfId="5" applyFont="1" applyFill="1" applyBorder="1" applyAlignment="1">
      <alignment horizontal="center" vertical="center" wrapText="1"/>
    </xf>
    <xf numFmtId="0" fontId="87" fillId="5" borderId="0" xfId="0" applyFont="1" applyFill="1" applyAlignment="1">
      <alignment horizontal="center" vertical="center"/>
    </xf>
    <xf numFmtId="0" fontId="87" fillId="5" borderId="0" xfId="0" applyFont="1" applyFill="1" applyAlignment="1">
      <alignment wrapText="1"/>
    </xf>
    <xf numFmtId="0" fontId="20" fillId="2" borderId="17" xfId="5" applyFont="1" applyFill="1" applyBorder="1" applyAlignment="1">
      <alignment horizontal="center" vertical="center" wrapText="1"/>
    </xf>
    <xf numFmtId="3" fontId="0" fillId="5" borderId="3" xfId="0" applyNumberFormat="1" applyFill="1" applyBorder="1"/>
    <xf numFmtId="0" fontId="20" fillId="2" borderId="44" xfId="5" applyFont="1" applyFill="1" applyBorder="1" applyAlignment="1">
      <alignment horizontal="center" vertical="center" wrapText="1"/>
    </xf>
    <xf numFmtId="0" fontId="87" fillId="10" borderId="21" xfId="0" applyFont="1" applyFill="1" applyBorder="1" applyAlignment="1">
      <alignment wrapText="1"/>
    </xf>
    <xf numFmtId="0" fontId="89" fillId="10" borderId="65" xfId="0" applyFont="1" applyFill="1" applyBorder="1" applyAlignment="1">
      <alignment horizontal="left" vertical="center" wrapText="1"/>
    </xf>
    <xf numFmtId="3" fontId="0" fillId="5" borderId="16" xfId="0" applyNumberFormat="1" applyFill="1" applyBorder="1"/>
    <xf numFmtId="0" fontId="87" fillId="10" borderId="23" xfId="0" applyFont="1" applyFill="1" applyBorder="1" applyAlignment="1">
      <alignment wrapText="1"/>
    </xf>
    <xf numFmtId="0" fontId="89" fillId="10" borderId="65" xfId="0" applyFont="1" applyFill="1" applyBorder="1" applyAlignment="1">
      <alignment horizontal="left" vertical="center" wrapText="1" indent="3"/>
    </xf>
    <xf numFmtId="0" fontId="89" fillId="10" borderId="76" xfId="0" applyFont="1" applyFill="1" applyBorder="1" applyAlignment="1">
      <alignment horizontal="left" vertical="center" wrapText="1"/>
    </xf>
    <xf numFmtId="3" fontId="0" fillId="5" borderId="22" xfId="0" applyNumberFormat="1" applyFill="1" applyBorder="1"/>
    <xf numFmtId="3" fontId="0" fillId="5" borderId="19" xfId="0" applyNumberFormat="1" applyFill="1" applyBorder="1"/>
    <xf numFmtId="3" fontId="0" fillId="5" borderId="51" xfId="0" applyNumberFormat="1" applyFill="1" applyBorder="1"/>
    <xf numFmtId="3" fontId="0" fillId="5" borderId="52" xfId="0" applyNumberFormat="1" applyFill="1" applyBorder="1"/>
    <xf numFmtId="3" fontId="0" fillId="5" borderId="8" xfId="0" applyNumberFormat="1" applyFill="1" applyBorder="1"/>
    <xf numFmtId="3" fontId="0" fillId="5" borderId="74" xfId="0" applyNumberFormat="1" applyFill="1" applyBorder="1"/>
    <xf numFmtId="0" fontId="87" fillId="10" borderId="0" xfId="0" applyFont="1" applyFill="1"/>
    <xf numFmtId="0" fontId="79" fillId="0" borderId="0" xfId="7" applyFont="1" applyAlignment="1">
      <alignment vertical="center"/>
    </xf>
    <xf numFmtId="0" fontId="90" fillId="0" borderId="0" xfId="7" applyFont="1" applyAlignment="1">
      <alignment vertical="center"/>
    </xf>
    <xf numFmtId="0" fontId="17" fillId="0" borderId="0" xfId="7" applyFont="1"/>
    <xf numFmtId="0" fontId="80" fillId="0" borderId="0" xfId="7" applyFont="1" applyAlignment="1">
      <alignment vertical="center"/>
    </xf>
    <xf numFmtId="0" fontId="91" fillId="0" borderId="0" xfId="7" applyFont="1" applyAlignment="1">
      <alignment vertical="center"/>
    </xf>
    <xf numFmtId="0" fontId="15" fillId="5" borderId="32" xfId="7" applyFont="1" applyFill="1" applyBorder="1" applyAlignment="1">
      <alignment horizontal="center" vertical="center" wrapText="1"/>
    </xf>
    <xf numFmtId="0" fontId="15" fillId="5" borderId="77" xfId="7" applyFont="1" applyFill="1" applyBorder="1" applyAlignment="1">
      <alignment horizontal="center" vertical="center"/>
    </xf>
    <xf numFmtId="0" fontId="15" fillId="5" borderId="78" xfId="7" applyFont="1" applyFill="1" applyBorder="1" applyAlignment="1">
      <alignment horizontal="center" vertical="center"/>
    </xf>
    <xf numFmtId="0" fontId="21" fillId="5" borderId="79" xfId="7" applyFont="1" applyFill="1" applyBorder="1" applyAlignment="1">
      <alignment horizontal="center" vertical="center"/>
    </xf>
    <xf numFmtId="0" fontId="15" fillId="5" borderId="80" xfId="7" applyFont="1" applyFill="1" applyBorder="1" applyAlignment="1">
      <alignment vertical="center"/>
    </xf>
    <xf numFmtId="165" fontId="15" fillId="5" borderId="81" xfId="6" applyNumberFormat="1" applyFont="1" applyFill="1" applyBorder="1" applyAlignment="1">
      <alignment horizontal="center" vertical="center"/>
    </xf>
    <xf numFmtId="43" fontId="11" fillId="5" borderId="79" xfId="12" applyFont="1" applyFill="1" applyBorder="1" applyAlignment="1">
      <alignment horizontal="center" vertical="center"/>
    </xf>
    <xf numFmtId="0" fontId="21" fillId="5" borderId="43" xfId="7" applyFont="1" applyFill="1" applyBorder="1" applyAlignment="1">
      <alignment horizontal="center" vertical="center"/>
    </xf>
    <xf numFmtId="0" fontId="15" fillId="5" borderId="83" xfId="7" applyFont="1" applyFill="1" applyBorder="1" applyAlignment="1">
      <alignment vertical="center"/>
    </xf>
    <xf numFmtId="43" fontId="63" fillId="4" borderId="84" xfId="12" applyFont="1" applyFill="1" applyBorder="1" applyAlignment="1">
      <alignment vertical="center"/>
    </xf>
    <xf numFmtId="43" fontId="11" fillId="5" borderId="43" xfId="12" applyFont="1" applyFill="1" applyBorder="1" applyAlignment="1">
      <alignment horizontal="center" vertical="center"/>
    </xf>
    <xf numFmtId="0" fontId="22" fillId="5" borderId="43" xfId="7" applyFont="1" applyFill="1" applyBorder="1" applyAlignment="1">
      <alignment horizontal="center" vertical="center"/>
    </xf>
    <xf numFmtId="43" fontId="11" fillId="5" borderId="84" xfId="12" applyFont="1" applyFill="1" applyBorder="1" applyAlignment="1">
      <alignment horizontal="center" vertical="center"/>
    </xf>
    <xf numFmtId="43" fontId="11" fillId="0" borderId="84" xfId="12" applyFont="1" applyBorder="1" applyAlignment="1">
      <alignment horizontal="center" vertical="center"/>
    </xf>
    <xf numFmtId="43" fontId="11" fillId="0" borderId="43" xfId="12" applyFont="1" applyBorder="1" applyAlignment="1">
      <alignment horizontal="center" vertical="center"/>
    </xf>
    <xf numFmtId="0" fontId="21" fillId="5" borderId="46" xfId="7" applyFont="1" applyFill="1" applyBorder="1" applyAlignment="1">
      <alignment horizontal="center" vertical="center"/>
    </xf>
    <xf numFmtId="0" fontId="15" fillId="5" borderId="86" xfId="7" applyFont="1" applyFill="1" applyBorder="1" applyAlignment="1">
      <alignment vertical="center"/>
    </xf>
    <xf numFmtId="0" fontId="21" fillId="5" borderId="87" xfId="7" applyFont="1" applyFill="1" applyBorder="1" applyAlignment="1">
      <alignment horizontal="center" vertical="center"/>
    </xf>
    <xf numFmtId="0" fontId="21" fillId="5" borderId="88" xfId="7" applyFont="1" applyFill="1" applyBorder="1" applyAlignment="1">
      <alignment vertical="center"/>
    </xf>
    <xf numFmtId="43" fontId="11" fillId="0" borderId="89" xfId="12" applyFont="1" applyBorder="1" applyAlignment="1">
      <alignment horizontal="center" vertical="center"/>
    </xf>
    <xf numFmtId="43" fontId="11" fillId="0" borderId="90" xfId="12" applyFont="1" applyBorder="1" applyAlignment="1">
      <alignment horizontal="center" vertical="center"/>
    </xf>
    <xf numFmtId="0" fontId="92" fillId="5" borderId="0" xfId="0" applyFont="1" applyFill="1" applyAlignment="1">
      <alignment vertical="center" wrapText="1"/>
    </xf>
    <xf numFmtId="0" fontId="92" fillId="5" borderId="0" xfId="0" applyFont="1" applyFill="1" applyAlignment="1">
      <alignment horizontal="center" vertical="center" wrapText="1"/>
    </xf>
    <xf numFmtId="0" fontId="22" fillId="2" borderId="37" xfId="5" applyFont="1" applyFill="1" applyBorder="1" applyAlignment="1">
      <alignment horizontal="center" vertical="center" wrapText="1"/>
    </xf>
    <xf numFmtId="0" fontId="22" fillId="2" borderId="38" xfId="5" applyFont="1" applyFill="1" applyBorder="1" applyAlignment="1">
      <alignment horizontal="center" vertical="center" wrapText="1"/>
    </xf>
    <xf numFmtId="0" fontId="22" fillId="2" borderId="21" xfId="5" applyFont="1" applyFill="1" applyBorder="1" applyAlignment="1">
      <alignment horizontal="center" vertical="center" wrapText="1"/>
    </xf>
    <xf numFmtId="0" fontId="22" fillId="2" borderId="19" xfId="5" applyFont="1" applyFill="1" applyBorder="1" applyAlignment="1">
      <alignment horizontal="center" vertical="center" wrapText="1"/>
    </xf>
    <xf numFmtId="0" fontId="20" fillId="2" borderId="51" xfId="5" applyFont="1" applyFill="1" applyBorder="1" applyAlignment="1">
      <alignment horizontal="left" vertical="center" wrapText="1"/>
    </xf>
    <xf numFmtId="0" fontId="22" fillId="2" borderId="8" xfId="5" applyFont="1" applyFill="1" applyBorder="1" applyAlignment="1">
      <alignment horizontal="left" vertical="center" wrapText="1"/>
    </xf>
    <xf numFmtId="3" fontId="20" fillId="2" borderId="51" xfId="5" applyNumberFormat="1" applyFont="1" applyFill="1" applyBorder="1" applyAlignment="1">
      <alignment horizontal="right" vertical="center" wrapText="1"/>
    </xf>
    <xf numFmtId="0" fontId="20" fillId="2" borderId="11" xfId="5" applyFont="1" applyFill="1" applyBorder="1" applyAlignment="1">
      <alignment horizontal="left" vertical="center" wrapText="1"/>
    </xf>
    <xf numFmtId="0" fontId="76" fillId="2" borderId="13" xfId="5" applyFont="1" applyFill="1" applyBorder="1" applyAlignment="1">
      <alignment horizontal="left" vertical="center" wrapText="1"/>
    </xf>
    <xf numFmtId="3" fontId="20" fillId="2" borderId="60" xfId="5" applyNumberFormat="1" applyFont="1" applyFill="1" applyBorder="1" applyAlignment="1">
      <alignment horizontal="right" vertical="center" wrapText="1"/>
    </xf>
    <xf numFmtId="3" fontId="20" fillId="2" borderId="92" xfId="5" applyNumberFormat="1" applyFont="1" applyFill="1" applyBorder="1" applyAlignment="1">
      <alignment horizontal="right" vertical="center" wrapText="1"/>
    </xf>
    <xf numFmtId="0" fontId="20" fillId="2" borderId="15" xfId="5" applyFont="1" applyFill="1" applyBorder="1" applyAlignment="1">
      <alignment horizontal="left" vertical="center" wrapText="1"/>
    </xf>
    <xf numFmtId="0" fontId="76" fillId="2" borderId="17" xfId="5" applyFont="1" applyFill="1" applyBorder="1" applyAlignment="1">
      <alignment horizontal="left" vertical="center" wrapText="1"/>
    </xf>
    <xf numFmtId="3" fontId="20" fillId="2" borderId="15" xfId="5" applyNumberFormat="1" applyFont="1" applyFill="1" applyBorder="1" applyAlignment="1">
      <alignment horizontal="right" vertical="center" wrapText="1"/>
    </xf>
    <xf numFmtId="3" fontId="20" fillId="2" borderId="16" xfId="5" applyNumberFormat="1" applyFont="1" applyFill="1" applyBorder="1" applyAlignment="1">
      <alignment horizontal="right" vertical="center" wrapText="1"/>
    </xf>
    <xf numFmtId="0" fontId="20" fillId="2" borderId="21" xfId="5" applyFont="1" applyFill="1" applyBorder="1" applyAlignment="1">
      <alignment horizontal="left" vertical="center" wrapText="1"/>
    </xf>
    <xf numFmtId="0" fontId="76" fillId="2" borderId="50" xfId="5" applyFont="1" applyFill="1" applyBorder="1" applyAlignment="1">
      <alignment horizontal="left" vertical="center" wrapText="1"/>
    </xf>
    <xf numFmtId="3" fontId="20" fillId="2" borderId="71" xfId="5" applyNumberFormat="1" applyFont="1" applyFill="1" applyBorder="1" applyAlignment="1">
      <alignment horizontal="right" vertical="center" wrapText="1"/>
    </xf>
    <xf numFmtId="3" fontId="20" fillId="2" borderId="10" xfId="5" applyNumberFormat="1" applyFont="1" applyFill="1" applyBorder="1" applyAlignment="1">
      <alignment horizontal="right" vertical="center" wrapText="1"/>
    </xf>
    <xf numFmtId="3" fontId="20" fillId="2" borderId="8" xfId="5" applyNumberFormat="1" applyFont="1" applyFill="1" applyBorder="1" applyAlignment="1">
      <alignment horizontal="right" vertical="center" wrapText="1"/>
    </xf>
    <xf numFmtId="0" fontId="76" fillId="2" borderId="14" xfId="5" applyFont="1" applyFill="1" applyBorder="1" applyAlignment="1">
      <alignment horizontal="left" vertical="center" wrapText="1"/>
    </xf>
    <xf numFmtId="3" fontId="20" fillId="2" borderId="11" xfId="5" applyNumberFormat="1" applyFont="1" applyFill="1" applyBorder="1" applyAlignment="1">
      <alignment horizontal="right" vertical="center" wrapText="1"/>
    </xf>
    <xf numFmtId="3" fontId="20" fillId="2" borderId="14" xfId="5" applyNumberFormat="1" applyFont="1" applyFill="1" applyBorder="1" applyAlignment="1">
      <alignment horizontal="right" vertical="center" wrapText="1"/>
    </xf>
    <xf numFmtId="0" fontId="76" fillId="2" borderId="16" xfId="5" applyFont="1" applyFill="1" applyBorder="1" applyAlignment="1">
      <alignment horizontal="left" vertical="center" wrapText="1"/>
    </xf>
    <xf numFmtId="0" fontId="76" fillId="2" borderId="19" xfId="5" applyFont="1" applyFill="1" applyBorder="1" applyAlignment="1">
      <alignment horizontal="left" vertical="center" wrapText="1"/>
    </xf>
    <xf numFmtId="3" fontId="20" fillId="2" borderId="21" xfId="5" applyNumberFormat="1" applyFont="1" applyFill="1" applyBorder="1" applyAlignment="1">
      <alignment horizontal="right" vertical="center" wrapText="1"/>
    </xf>
    <xf numFmtId="3" fontId="20" fillId="2" borderId="19" xfId="5" applyNumberFormat="1" applyFont="1" applyFill="1" applyBorder="1" applyAlignment="1">
      <alignment horizontal="right" vertical="center" wrapText="1"/>
    </xf>
    <xf numFmtId="0" fontId="22" fillId="2" borderId="51" xfId="5" applyFont="1" applyFill="1" applyBorder="1" applyAlignment="1">
      <alignment horizontal="left" vertical="center" wrapText="1"/>
    </xf>
    <xf numFmtId="0" fontId="20" fillId="0" borderId="0" xfId="7" applyFont="1"/>
    <xf numFmtId="0" fontId="93" fillId="5" borderId="65" xfId="7" applyFont="1" applyFill="1" applyBorder="1" applyAlignment="1">
      <alignment horizontal="center" vertical="center" wrapText="1"/>
    </xf>
    <xf numFmtId="0" fontId="93" fillId="5" borderId="24" xfId="7" applyFont="1" applyFill="1" applyBorder="1" applyAlignment="1">
      <alignment horizontal="center" vertical="center" wrapText="1"/>
    </xf>
    <xf numFmtId="0" fontId="93" fillId="5" borderId="50" xfId="7" applyFont="1" applyFill="1" applyBorder="1" applyAlignment="1">
      <alignment horizontal="center" vertical="center" wrapText="1"/>
    </xf>
    <xf numFmtId="0" fontId="93" fillId="5" borderId="3" xfId="7" applyFont="1" applyFill="1" applyBorder="1" applyAlignment="1">
      <alignment horizontal="center" vertical="center" wrapText="1"/>
    </xf>
    <xf numFmtId="0" fontId="93" fillId="0" borderId="3" xfId="7" applyFont="1" applyBorder="1" applyAlignment="1">
      <alignment horizontal="center" vertical="center" wrapText="1"/>
    </xf>
    <xf numFmtId="0" fontId="20" fillId="0" borderId="3" xfId="7" applyFont="1" applyBorder="1"/>
    <xf numFmtId="0" fontId="93" fillId="0" borderId="3" xfId="7" applyFont="1" applyBorder="1" applyAlignment="1">
      <alignment vertical="center" wrapText="1"/>
    </xf>
    <xf numFmtId="165" fontId="15" fillId="0" borderId="3" xfId="6" applyNumberFormat="1" applyFont="1" applyBorder="1" applyAlignment="1">
      <alignment horizontal="center" vertical="center" wrapText="1"/>
    </xf>
    <xf numFmtId="0" fontId="93" fillId="0" borderId="17" xfId="7" applyFont="1" applyBorder="1" applyAlignment="1">
      <alignment vertical="center" wrapText="1"/>
    </xf>
    <xf numFmtId="10" fontId="15" fillId="0" borderId="3" xfId="13" applyNumberFormat="1" applyFont="1" applyBorder="1" applyAlignment="1">
      <alignment horizontal="right" vertical="center" wrapText="1"/>
    </xf>
    <xf numFmtId="10" fontId="15" fillId="0" borderId="3" xfId="13" applyNumberFormat="1" applyFont="1" applyBorder="1" applyAlignment="1">
      <alignment horizontal="center" vertical="center" wrapText="1"/>
    </xf>
    <xf numFmtId="0" fontId="11" fillId="5" borderId="49" xfId="7" applyFont="1" applyFill="1" applyBorder="1" applyAlignment="1">
      <alignment horizontal="center" vertical="center" wrapText="1"/>
    </xf>
    <xf numFmtId="10" fontId="11" fillId="5" borderId="49" xfId="7" applyNumberFormat="1" applyFont="1" applyFill="1" applyBorder="1" applyAlignment="1">
      <alignment horizontal="center" vertical="center" wrapText="1"/>
    </xf>
    <xf numFmtId="0" fontId="11" fillId="0" borderId="49" xfId="7" applyFont="1" applyBorder="1" applyAlignment="1">
      <alignment horizontal="center" vertical="center" wrapText="1"/>
    </xf>
    <xf numFmtId="0" fontId="76" fillId="0" borderId="3" xfId="7" applyFont="1" applyBorder="1"/>
    <xf numFmtId="0" fontId="96" fillId="0" borderId="3" xfId="7" applyFont="1" applyBorder="1" applyAlignment="1">
      <alignment vertical="center" wrapText="1"/>
    </xf>
    <xf numFmtId="0" fontId="10" fillId="0" borderId="0" xfId="7" applyFont="1"/>
    <xf numFmtId="0" fontId="21" fillId="5" borderId="0" xfId="7" applyFont="1" applyFill="1" applyAlignment="1">
      <alignment vertical="center"/>
    </xf>
    <xf numFmtId="0" fontId="20" fillId="5" borderId="0" xfId="7" applyFont="1" applyFill="1"/>
    <xf numFmtId="0" fontId="15" fillId="5" borderId="0" xfId="7" applyFont="1" applyFill="1" applyAlignment="1">
      <alignment vertical="center"/>
    </xf>
    <xf numFmtId="0" fontId="15" fillId="5" borderId="93" xfId="7" applyFont="1" applyFill="1" applyBorder="1" applyAlignment="1">
      <alignment vertical="center"/>
    </xf>
    <xf numFmtId="0" fontId="15" fillId="5" borderId="94" xfId="7" applyFont="1" applyFill="1" applyBorder="1" applyAlignment="1">
      <alignment vertical="center"/>
    </xf>
    <xf numFmtId="0" fontId="15" fillId="5" borderId="95" xfId="7" applyFont="1" applyFill="1" applyBorder="1" applyAlignment="1">
      <alignment vertical="center" wrapText="1"/>
    </xf>
    <xf numFmtId="0" fontId="15" fillId="5" borderId="58" xfId="7" applyFont="1" applyFill="1" applyBorder="1" applyAlignment="1">
      <alignment vertical="center"/>
    </xf>
    <xf numFmtId="0" fontId="21" fillId="0" borderId="96" xfId="7" applyFont="1" applyBorder="1" applyAlignment="1">
      <alignment horizontal="center" vertical="center"/>
    </xf>
    <xf numFmtId="0" fontId="21" fillId="0" borderId="77" xfId="7" applyFont="1" applyBorder="1" applyAlignment="1">
      <alignment vertical="center" wrapText="1"/>
    </xf>
    <xf numFmtId="165" fontId="21" fillId="0" borderId="97" xfId="6" applyNumberFormat="1" applyFont="1" applyBorder="1" applyAlignment="1">
      <alignment horizontal="center" vertical="center"/>
    </xf>
    <xf numFmtId="165" fontId="21" fillId="0" borderId="98" xfId="6" applyNumberFormat="1" applyFont="1" applyBorder="1" applyAlignment="1">
      <alignment horizontal="center" vertical="center"/>
    </xf>
    <xf numFmtId="0" fontId="15" fillId="0" borderId="88" xfId="7" applyFont="1" applyBorder="1" applyAlignment="1">
      <alignment vertical="center" wrapText="1"/>
    </xf>
    <xf numFmtId="165" fontId="15" fillId="0" borderId="99" xfId="6" applyNumberFormat="1" applyFont="1" applyBorder="1" applyAlignment="1">
      <alignment horizontal="center" vertical="center"/>
    </xf>
    <xf numFmtId="165" fontId="15" fillId="0" borderId="98" xfId="6" applyNumberFormat="1" applyFont="1" applyBorder="1" applyAlignment="1">
      <alignment horizontal="center" vertical="center"/>
    </xf>
    <xf numFmtId="0" fontId="22" fillId="0" borderId="28" xfId="7" applyFont="1" applyBorder="1" applyAlignment="1">
      <alignment horizontal="center" vertical="center"/>
    </xf>
    <xf numFmtId="0" fontId="21" fillId="0" borderId="88" xfId="7" applyFont="1" applyBorder="1" applyAlignment="1">
      <alignment vertical="center" wrapText="1"/>
    </xf>
    <xf numFmtId="165" fontId="21" fillId="0" borderId="77" xfId="6" applyNumberFormat="1" applyFont="1" applyBorder="1" applyAlignment="1">
      <alignment horizontal="center" vertical="center"/>
    </xf>
    <xf numFmtId="0" fontId="14" fillId="0" borderId="36" xfId="7" applyFont="1" applyBorder="1" applyAlignment="1">
      <alignment horizontal="center" vertical="center" wrapText="1"/>
    </xf>
    <xf numFmtId="0" fontId="14" fillId="0" borderId="28" xfId="7" applyFont="1" applyBorder="1" applyAlignment="1">
      <alignment horizontal="center" vertical="center" wrapText="1"/>
    </xf>
    <xf numFmtId="0" fontId="11" fillId="0" borderId="28" xfId="7" applyFont="1" applyBorder="1" applyAlignment="1">
      <alignment horizontal="center" vertical="center"/>
    </xf>
    <xf numFmtId="0" fontId="11" fillId="0" borderId="28" xfId="7" applyFont="1" applyBorder="1" applyAlignment="1">
      <alignment horizontal="center"/>
    </xf>
    <xf numFmtId="0" fontId="11" fillId="0" borderId="28" xfId="7" applyFont="1" applyBorder="1" applyAlignment="1">
      <alignment horizontal="left" vertical="center"/>
    </xf>
    <xf numFmtId="0" fontId="11" fillId="0" borderId="37" xfId="13" applyNumberFormat="1" applyFont="1" applyFill="1" applyBorder="1" applyAlignment="1">
      <alignment horizontal="center" vertical="center"/>
    </xf>
    <xf numFmtId="0" fontId="11" fillId="0" borderId="100" xfId="7" applyFont="1" applyBorder="1" applyAlignment="1">
      <alignment horizontal="center" vertical="center"/>
    </xf>
    <xf numFmtId="10" fontId="11" fillId="0" borderId="53" xfId="13" applyNumberFormat="1" applyFont="1" applyFill="1" applyBorder="1" applyAlignment="1">
      <alignment horizontal="center" vertical="center"/>
    </xf>
    <xf numFmtId="10" fontId="11" fillId="0" borderId="38" xfId="13" applyNumberFormat="1" applyFont="1" applyFill="1" applyBorder="1" applyAlignment="1">
      <alignment horizontal="center" vertical="center"/>
    </xf>
    <xf numFmtId="0" fontId="11" fillId="0" borderId="49" xfId="7" applyFont="1" applyBorder="1" applyAlignment="1">
      <alignment horizontal="center" vertical="center"/>
    </xf>
    <xf numFmtId="10" fontId="11" fillId="0" borderId="3" xfId="13" applyNumberFormat="1" applyFont="1" applyFill="1" applyBorder="1" applyAlignment="1">
      <alignment horizontal="center" vertical="center"/>
    </xf>
    <xf numFmtId="10" fontId="11" fillId="0" borderId="16" xfId="13" applyNumberFormat="1" applyFont="1" applyFill="1" applyBorder="1" applyAlignment="1">
      <alignment horizontal="center" vertical="center"/>
    </xf>
    <xf numFmtId="0" fontId="11" fillId="0" borderId="101" xfId="7" applyFont="1" applyBorder="1" applyAlignment="1">
      <alignment horizontal="center" vertical="center"/>
    </xf>
    <xf numFmtId="10" fontId="11" fillId="0" borderId="26" xfId="13" applyNumberFormat="1" applyFont="1" applyFill="1" applyBorder="1" applyAlignment="1">
      <alignment horizontal="center" vertical="center"/>
    </xf>
    <xf numFmtId="10" fontId="11" fillId="0" borderId="18" xfId="13" applyNumberFormat="1" applyFont="1" applyFill="1" applyBorder="1" applyAlignment="1">
      <alignment horizontal="center" vertical="center"/>
    </xf>
    <xf numFmtId="0" fontId="97" fillId="5" borderId="0" xfId="0" applyFont="1" applyFill="1"/>
    <xf numFmtId="0" fontId="97" fillId="5" borderId="0" xfId="0" applyFont="1" applyFill="1" applyAlignment="1">
      <alignment vertical="center"/>
    </xf>
    <xf numFmtId="0" fontId="98" fillId="5" borderId="0" xfId="0" applyFont="1" applyFill="1"/>
    <xf numFmtId="0" fontId="21" fillId="5" borderId="99" xfId="0" applyFont="1" applyFill="1" applyBorder="1" applyAlignment="1">
      <alignment horizontal="center" vertical="center" wrapText="1"/>
    </xf>
    <xf numFmtId="0" fontId="21" fillId="5" borderId="102" xfId="0" applyFont="1" applyFill="1" applyBorder="1" applyAlignment="1">
      <alignment horizontal="center" vertical="center" wrapText="1"/>
    </xf>
    <xf numFmtId="0" fontId="21" fillId="5" borderId="95" xfId="0" applyFont="1" applyFill="1" applyBorder="1" applyAlignment="1">
      <alignment horizontal="center" vertical="center" wrapText="1"/>
    </xf>
    <xf numFmtId="0" fontId="21" fillId="5" borderId="98" xfId="0" applyFont="1" applyFill="1" applyBorder="1" applyAlignment="1">
      <alignment horizontal="center" vertical="center" wrapText="1"/>
    </xf>
    <xf numFmtId="0" fontId="21" fillId="5" borderId="28" xfId="0" applyFont="1" applyFill="1" applyBorder="1" applyAlignment="1">
      <alignment horizontal="center" vertical="center" wrapText="1"/>
    </xf>
    <xf numFmtId="0" fontId="21" fillId="5" borderId="58" xfId="0" applyFont="1" applyFill="1" applyBorder="1" applyAlignment="1">
      <alignment horizontal="center" vertical="center" wrapText="1"/>
    </xf>
    <xf numFmtId="0" fontId="99" fillId="5" borderId="53" xfId="0" applyFont="1" applyFill="1" applyBorder="1" applyAlignment="1">
      <alignment vertical="center" wrapText="1"/>
    </xf>
    <xf numFmtId="3" fontId="87" fillId="5" borderId="53" xfId="0" applyNumberFormat="1" applyFont="1" applyFill="1" applyBorder="1" applyAlignment="1">
      <alignment horizontal="right" vertical="center" wrapText="1"/>
    </xf>
    <xf numFmtId="9" fontId="87" fillId="5" borderId="53" xfId="0" applyNumberFormat="1" applyFont="1" applyFill="1" applyBorder="1" applyAlignment="1">
      <alignment horizontal="right" vertical="center" wrapText="1"/>
    </xf>
    <xf numFmtId="3" fontId="87" fillId="5" borderId="38" xfId="0" applyNumberFormat="1" applyFont="1" applyFill="1" applyBorder="1" applyAlignment="1">
      <alignment horizontal="right" vertical="center" wrapText="1"/>
    </xf>
    <xf numFmtId="0" fontId="99" fillId="5" borderId="63" xfId="0" applyFont="1" applyFill="1" applyBorder="1" applyAlignment="1">
      <alignment vertical="center" wrapText="1"/>
    </xf>
    <xf numFmtId="3" fontId="97" fillId="5" borderId="100" xfId="0" applyNumberFormat="1" applyFont="1" applyFill="1" applyBorder="1" applyAlignment="1">
      <alignment horizontal="right" vertical="center" wrapText="1"/>
    </xf>
    <xf numFmtId="3" fontId="97" fillId="5" borderId="53" xfId="0" applyNumberFormat="1" applyFont="1" applyFill="1" applyBorder="1" applyAlignment="1">
      <alignment horizontal="right" vertical="center" wrapText="1"/>
    </xf>
    <xf numFmtId="9" fontId="97" fillId="5" borderId="53" xfId="0" applyNumberFormat="1" applyFont="1" applyFill="1" applyBorder="1" applyAlignment="1">
      <alignment horizontal="right" wrapText="1"/>
    </xf>
    <xf numFmtId="3" fontId="97" fillId="5" borderId="38" xfId="0" applyNumberFormat="1" applyFont="1" applyFill="1" applyBorder="1" applyAlignment="1">
      <alignment horizontal="right" vertical="center" wrapText="1"/>
    </xf>
    <xf numFmtId="0" fontId="99" fillId="5" borderId="3" xfId="0" applyFont="1" applyFill="1" applyBorder="1" applyAlignment="1">
      <alignment vertical="center" wrapText="1"/>
    </xf>
    <xf numFmtId="3" fontId="87" fillId="5" borderId="3" xfId="0" applyNumberFormat="1" applyFont="1" applyFill="1" applyBorder="1" applyAlignment="1">
      <alignment horizontal="right" vertical="center" wrapText="1"/>
    </xf>
    <xf numFmtId="9" fontId="87" fillId="5" borderId="3" xfId="0" applyNumberFormat="1" applyFont="1" applyFill="1" applyBorder="1" applyAlignment="1">
      <alignment horizontal="right" vertical="center" wrapText="1"/>
    </xf>
    <xf numFmtId="3" fontId="87" fillId="5" borderId="16" xfId="0" applyNumberFormat="1" applyFont="1" applyFill="1" applyBorder="1" applyAlignment="1">
      <alignment horizontal="right" vertical="center" wrapText="1"/>
    </xf>
    <xf numFmtId="0" fontId="99" fillId="5" borderId="43" xfId="0" applyFont="1" applyFill="1" applyBorder="1" applyAlignment="1">
      <alignment vertical="center" wrapText="1"/>
    </xf>
    <xf numFmtId="3" fontId="97" fillId="5" borderId="49" xfId="0" applyNumberFormat="1" applyFont="1" applyFill="1" applyBorder="1" applyAlignment="1">
      <alignment horizontal="right" vertical="center" wrapText="1"/>
    </xf>
    <xf numFmtId="3" fontId="97" fillId="5" borderId="3" xfId="0" applyNumberFormat="1" applyFont="1" applyFill="1" applyBorder="1" applyAlignment="1">
      <alignment horizontal="right" vertical="center" wrapText="1"/>
    </xf>
    <xf numFmtId="9" fontId="97" fillId="5" borderId="3" xfId="0" applyNumberFormat="1" applyFont="1" applyFill="1" applyBorder="1" applyAlignment="1">
      <alignment horizontal="right" wrapText="1"/>
    </xf>
    <xf numFmtId="3" fontId="97" fillId="5" borderId="16" xfId="0" applyNumberFormat="1" applyFont="1" applyFill="1" applyBorder="1" applyAlignment="1">
      <alignment horizontal="right" vertical="center" wrapText="1"/>
    </xf>
    <xf numFmtId="0" fontId="99" fillId="5" borderId="62" xfId="0" applyFont="1" applyFill="1" applyBorder="1" applyAlignment="1">
      <alignment vertical="center" wrapText="1"/>
    </xf>
    <xf numFmtId="3" fontId="97" fillId="5" borderId="73" xfId="0" applyNumberFormat="1" applyFont="1" applyFill="1" applyBorder="1" applyAlignment="1">
      <alignment horizontal="right" vertical="center" wrapText="1"/>
    </xf>
    <xf numFmtId="3" fontId="97" fillId="5" borderId="22" xfId="0" applyNumberFormat="1" applyFont="1" applyFill="1" applyBorder="1" applyAlignment="1">
      <alignment horizontal="right" vertical="center" wrapText="1"/>
    </xf>
    <xf numFmtId="9" fontId="97" fillId="5" borderId="22" xfId="0" applyNumberFormat="1" applyFont="1" applyFill="1" applyBorder="1" applyAlignment="1">
      <alignment horizontal="right" wrapText="1"/>
    </xf>
    <xf numFmtId="3" fontId="97" fillId="5" borderId="19" xfId="0" applyNumberFormat="1" applyFont="1" applyFill="1" applyBorder="1" applyAlignment="1">
      <alignment horizontal="right" vertical="center" wrapText="1"/>
    </xf>
    <xf numFmtId="0" fontId="21" fillId="5" borderId="28" xfId="0" applyFont="1" applyFill="1" applyBorder="1" applyAlignment="1">
      <alignment vertical="center" wrapText="1"/>
    </xf>
    <xf numFmtId="3" fontId="97" fillId="5" borderId="74" xfId="0" applyNumberFormat="1" applyFont="1" applyFill="1" applyBorder="1" applyAlignment="1">
      <alignment horizontal="right" vertical="center" wrapText="1"/>
    </xf>
    <xf numFmtId="3" fontId="97" fillId="5" borderId="52" xfId="0" applyNumberFormat="1" applyFont="1" applyFill="1" applyBorder="1" applyAlignment="1">
      <alignment horizontal="right" vertical="center" wrapText="1"/>
    </xf>
    <xf numFmtId="0" fontId="97" fillId="5" borderId="52" xfId="0" applyFont="1" applyFill="1" applyBorder="1" applyAlignment="1">
      <alignment horizontal="right" wrapText="1"/>
    </xf>
    <xf numFmtId="3" fontId="97" fillId="5" borderId="8" xfId="0" applyNumberFormat="1" applyFont="1" applyFill="1" applyBorder="1" applyAlignment="1">
      <alignment horizontal="right" vertical="center" wrapText="1"/>
    </xf>
    <xf numFmtId="0" fontId="87" fillId="5" borderId="3" xfId="0" applyFont="1" applyFill="1" applyBorder="1" applyAlignment="1">
      <alignment horizontal="right" vertical="center" wrapText="1"/>
    </xf>
    <xf numFmtId="0" fontId="99" fillId="5" borderId="22" xfId="0" applyFont="1" applyFill="1" applyBorder="1" applyAlignment="1">
      <alignment vertical="center" wrapText="1"/>
    </xf>
    <xf numFmtId="3" fontId="87" fillId="5" borderId="22" xfId="0" applyNumberFormat="1" applyFont="1" applyFill="1" applyBorder="1" applyAlignment="1">
      <alignment horizontal="right" vertical="center" wrapText="1"/>
    </xf>
    <xf numFmtId="0" fontId="87" fillId="5" borderId="22" xfId="0" applyFont="1" applyFill="1" applyBorder="1" applyAlignment="1">
      <alignment horizontal="right" vertical="center" wrapText="1"/>
    </xf>
    <xf numFmtId="3" fontId="87" fillId="5" borderId="19" xfId="0" applyNumberFormat="1" applyFont="1" applyFill="1" applyBorder="1" applyAlignment="1">
      <alignment horizontal="right" vertical="center" wrapText="1"/>
    </xf>
    <xf numFmtId="0" fontId="99" fillId="0" borderId="53" xfId="0" applyFont="1" applyBorder="1" applyAlignment="1">
      <alignment vertical="center" wrapText="1"/>
    </xf>
    <xf numFmtId="0" fontId="87" fillId="5" borderId="53" xfId="0" applyFont="1" applyFill="1" applyBorder="1" applyAlignment="1">
      <alignment horizontal="right" vertical="center" wrapText="1"/>
    </xf>
    <xf numFmtId="0" fontId="99" fillId="0" borderId="26" xfId="0" applyFont="1" applyBorder="1" applyAlignment="1">
      <alignment vertical="center" wrapText="1"/>
    </xf>
    <xf numFmtId="3" fontId="87" fillId="5" borderId="26" xfId="0" applyNumberFormat="1" applyFont="1" applyFill="1" applyBorder="1" applyAlignment="1">
      <alignment horizontal="right" vertical="center" wrapText="1"/>
    </xf>
    <xf numFmtId="0" fontId="87" fillId="5" borderId="26" xfId="0" applyFont="1" applyFill="1" applyBorder="1" applyAlignment="1">
      <alignment horizontal="right" vertical="center" wrapText="1"/>
    </xf>
    <xf numFmtId="3" fontId="87" fillId="5" borderId="18" xfId="0" applyNumberFormat="1" applyFont="1" applyFill="1" applyBorder="1" applyAlignment="1">
      <alignment horizontal="right" vertical="center" wrapText="1"/>
    </xf>
    <xf numFmtId="3" fontId="100" fillId="5" borderId="53" xfId="0" applyNumberFormat="1" applyFont="1" applyFill="1" applyBorder="1" applyAlignment="1">
      <alignment horizontal="right" vertical="center" wrapText="1"/>
    </xf>
    <xf numFmtId="9" fontId="100" fillId="5" borderId="53" xfId="0" applyNumberFormat="1" applyFont="1" applyFill="1" applyBorder="1" applyAlignment="1">
      <alignment horizontal="right" vertical="center" wrapText="1"/>
    </xf>
    <xf numFmtId="3" fontId="100" fillId="5" borderId="38" xfId="0" applyNumberFormat="1" applyFont="1" applyFill="1" applyBorder="1" applyAlignment="1">
      <alignment horizontal="right" vertical="center" wrapText="1"/>
    </xf>
    <xf numFmtId="3" fontId="100" fillId="5" borderId="3" xfId="0" applyNumberFormat="1" applyFont="1" applyFill="1" applyBorder="1" applyAlignment="1">
      <alignment horizontal="right" vertical="center" wrapText="1"/>
    </xf>
    <xf numFmtId="9" fontId="100" fillId="5" borderId="3" xfId="0" applyNumberFormat="1" applyFont="1" applyFill="1" applyBorder="1" applyAlignment="1">
      <alignment horizontal="right" vertical="center" wrapText="1"/>
    </xf>
    <xf numFmtId="3" fontId="100" fillId="5" borderId="16" xfId="0" applyNumberFormat="1" applyFont="1" applyFill="1" applyBorder="1" applyAlignment="1">
      <alignment horizontal="right" vertical="center" wrapText="1"/>
    </xf>
    <xf numFmtId="0" fontId="100" fillId="5" borderId="3" xfId="0" applyFont="1" applyFill="1" applyBorder="1" applyAlignment="1">
      <alignment horizontal="right" vertical="center" wrapText="1"/>
    </xf>
    <xf numFmtId="3" fontId="100" fillId="5" borderId="22" xfId="0" applyNumberFormat="1" applyFont="1" applyFill="1" applyBorder="1" applyAlignment="1">
      <alignment horizontal="right" vertical="center" wrapText="1"/>
    </xf>
    <xf numFmtId="0" fontId="100" fillId="5" borderId="22" xfId="0" applyFont="1" applyFill="1" applyBorder="1" applyAlignment="1">
      <alignment horizontal="right" vertical="center" wrapText="1"/>
    </xf>
    <xf numFmtId="3" fontId="100" fillId="5" borderId="19" xfId="0" applyNumberFormat="1" applyFont="1" applyFill="1" applyBorder="1" applyAlignment="1">
      <alignment horizontal="right" vertical="center" wrapText="1"/>
    </xf>
    <xf numFmtId="0" fontId="100" fillId="5" borderId="53" xfId="0" applyFont="1" applyFill="1" applyBorder="1" applyAlignment="1">
      <alignment horizontal="right" vertical="center" wrapText="1"/>
    </xf>
    <xf numFmtId="3" fontId="100" fillId="5" borderId="26" xfId="0" applyNumberFormat="1" applyFont="1" applyFill="1" applyBorder="1" applyAlignment="1">
      <alignment horizontal="right" vertical="center" wrapText="1"/>
    </xf>
    <xf numFmtId="0" fontId="100" fillId="5" borderId="26" xfId="0" applyFont="1" applyFill="1" applyBorder="1" applyAlignment="1">
      <alignment horizontal="right" vertical="center" wrapText="1"/>
    </xf>
    <xf numFmtId="3" fontId="100" fillId="5" borderId="18" xfId="0" applyNumberFormat="1" applyFont="1" applyFill="1" applyBorder="1" applyAlignment="1">
      <alignment horizontal="right" vertical="center" wrapText="1"/>
    </xf>
    <xf numFmtId="3" fontId="87" fillId="5" borderId="100" xfId="0" applyNumberFormat="1" applyFont="1" applyFill="1" applyBorder="1" applyAlignment="1">
      <alignment horizontal="right" vertical="center" wrapText="1"/>
    </xf>
    <xf numFmtId="3" fontId="87" fillId="5" borderId="49" xfId="0" applyNumberFormat="1" applyFont="1" applyFill="1" applyBorder="1" applyAlignment="1">
      <alignment horizontal="right" vertical="center" wrapText="1"/>
    </xf>
    <xf numFmtId="3" fontId="87" fillId="5" borderId="73" xfId="0" applyNumberFormat="1" applyFont="1" applyFill="1" applyBorder="1" applyAlignment="1">
      <alignment horizontal="right" vertical="center" wrapText="1"/>
    </xf>
    <xf numFmtId="3" fontId="87" fillId="5" borderId="101" xfId="0" applyNumberFormat="1" applyFont="1" applyFill="1" applyBorder="1" applyAlignment="1">
      <alignment horizontal="right" vertical="center" wrapText="1"/>
    </xf>
    <xf numFmtId="0" fontId="30" fillId="0" borderId="0" xfId="7" applyFont="1" applyAlignment="1">
      <alignment horizontal="center" vertical="center"/>
    </xf>
    <xf numFmtId="0" fontId="25" fillId="0" borderId="39" xfId="7" applyFont="1" applyBorder="1" applyAlignment="1">
      <alignment vertical="center" wrapText="1"/>
    </xf>
    <xf numFmtId="0" fontId="25" fillId="0" borderId="43" xfId="7" applyFont="1" applyBorder="1" applyAlignment="1">
      <alignment vertical="center" wrapText="1"/>
    </xf>
    <xf numFmtId="0" fontId="25" fillId="0" borderId="62" xfId="7" applyFont="1" applyBorder="1" applyAlignment="1">
      <alignment vertical="center" wrapText="1"/>
    </xf>
    <xf numFmtId="0" fontId="101" fillId="7" borderId="28" xfId="7" applyFont="1" applyFill="1" applyBorder="1" applyAlignment="1">
      <alignment vertical="center" wrapText="1"/>
    </xf>
    <xf numFmtId="168" fontId="47" fillId="7" borderId="28" xfId="11" applyNumberFormat="1" applyFont="1" applyFill="1" applyBorder="1" applyAlignment="1">
      <alignment horizontal="right" vertical="center"/>
    </xf>
    <xf numFmtId="0" fontId="20" fillId="0" borderId="0" xfId="7" applyFont="1" applyAlignment="1">
      <alignment horizontal="left"/>
    </xf>
    <xf numFmtId="0" fontId="20" fillId="0" borderId="0" xfId="7" applyFont="1" applyAlignment="1">
      <alignment horizontal="left" wrapText="1"/>
    </xf>
    <xf numFmtId="0" fontId="14" fillId="0" borderId="0" xfId="7" applyFont="1" applyAlignment="1">
      <alignment horizontal="left"/>
    </xf>
    <xf numFmtId="0" fontId="11" fillId="0" borderId="0" xfId="7" applyFont="1" applyAlignment="1">
      <alignment horizontal="left" wrapText="1"/>
    </xf>
    <xf numFmtId="0" fontId="62" fillId="0" borderId="0" xfId="7" applyFont="1" applyAlignment="1">
      <alignment horizontal="left" vertical="center"/>
    </xf>
    <xf numFmtId="0" fontId="11" fillId="0" borderId="0" xfId="7" applyFont="1" applyAlignment="1">
      <alignment horizontal="left"/>
    </xf>
    <xf numFmtId="0" fontId="18" fillId="0" borderId="0" xfId="7" applyFont="1" applyAlignment="1">
      <alignment horizontal="left" vertical="center"/>
    </xf>
    <xf numFmtId="0" fontId="14" fillId="0" borderId="69" xfId="7" applyFont="1" applyBorder="1" applyAlignment="1">
      <alignment horizontal="left" vertical="center" wrapText="1"/>
    </xf>
    <xf numFmtId="0" fontId="11" fillId="0" borderId="3" xfId="7" applyFont="1" applyBorder="1" applyAlignment="1">
      <alignment horizontal="center" vertical="center"/>
    </xf>
    <xf numFmtId="0" fontId="18" fillId="0" borderId="54" xfId="7" applyFont="1" applyBorder="1" applyAlignment="1">
      <alignment horizontal="left" vertical="center"/>
    </xf>
    <xf numFmtId="0" fontId="14" fillId="11" borderId="3" xfId="7" applyFont="1" applyFill="1" applyBorder="1" applyAlignment="1">
      <alignment horizontal="left" vertical="center"/>
    </xf>
    <xf numFmtId="0" fontId="14" fillId="11" borderId="17" xfId="7" applyFont="1" applyFill="1" applyBorder="1" applyAlignment="1">
      <alignment vertical="center"/>
    </xf>
    <xf numFmtId="0" fontId="14" fillId="11" borderId="65" xfId="7" applyFont="1" applyFill="1" applyBorder="1" applyAlignment="1">
      <alignment vertical="center"/>
    </xf>
    <xf numFmtId="0" fontId="14" fillId="11" borderId="49" xfId="7" applyFont="1" applyFill="1" applyBorder="1" applyAlignment="1">
      <alignment vertical="center"/>
    </xf>
    <xf numFmtId="0" fontId="11" fillId="0" borderId="3" xfId="7" applyFont="1" applyBorder="1" applyAlignment="1">
      <alignment horizontal="left" vertical="center"/>
    </xf>
    <xf numFmtId="0" fontId="11" fillId="0" borderId="3" xfId="7" applyFont="1" applyBorder="1" applyAlignment="1">
      <alignment horizontal="left" vertical="center" wrapText="1"/>
    </xf>
    <xf numFmtId="165" fontId="15" fillId="0" borderId="3" xfId="6" applyNumberFormat="1" applyFont="1" applyBorder="1" applyAlignment="1">
      <alignment horizontal="right" vertical="center" wrapText="1"/>
    </xf>
    <xf numFmtId="10" fontId="11" fillId="0" borderId="3" xfId="7" applyNumberFormat="1" applyFont="1" applyBorder="1" applyAlignment="1">
      <alignment horizontal="right" vertical="center"/>
    </xf>
    <xf numFmtId="3" fontId="11" fillId="0" borderId="3" xfId="7" applyNumberFormat="1" applyFont="1" applyBorder="1" applyAlignment="1">
      <alignment horizontal="right" vertical="center"/>
    </xf>
    <xf numFmtId="0" fontId="11" fillId="5" borderId="3" xfId="7" applyFont="1" applyFill="1" applyBorder="1" applyAlignment="1">
      <alignment horizontal="left" vertical="center"/>
    </xf>
    <xf numFmtId="0" fontId="11" fillId="5" borderId="3" xfId="7" applyFont="1" applyFill="1" applyBorder="1" applyAlignment="1">
      <alignment horizontal="left" vertical="center" wrapText="1"/>
    </xf>
    <xf numFmtId="0" fontId="11" fillId="5" borderId="3" xfId="7" applyFont="1" applyFill="1" applyBorder="1" applyAlignment="1">
      <alignment horizontal="left" vertical="center" wrapText="1" indent="1"/>
    </xf>
    <xf numFmtId="0" fontId="14" fillId="4" borderId="17" xfId="7" applyFont="1" applyFill="1" applyBorder="1" applyAlignment="1">
      <alignment vertical="center"/>
    </xf>
    <xf numFmtId="0" fontId="14" fillId="4" borderId="65" xfId="7" applyFont="1" applyFill="1" applyBorder="1" applyAlignment="1">
      <alignment vertical="center"/>
    </xf>
    <xf numFmtId="0" fontId="11" fillId="5" borderId="17" xfId="7" applyFont="1" applyFill="1" applyBorder="1" applyAlignment="1">
      <alignment horizontal="left" vertical="center" wrapText="1"/>
    </xf>
    <xf numFmtId="10" fontId="11" fillId="0" borderId="3" xfId="14" quotePrefix="1" applyNumberFormat="1" applyFont="1" applyBorder="1" applyAlignment="1">
      <alignment horizontal="right" vertical="center"/>
    </xf>
    <xf numFmtId="0" fontId="11" fillId="0" borderId="0" xfId="7" applyFont="1"/>
    <xf numFmtId="0" fontId="22" fillId="0" borderId="0" xfId="7" applyFont="1" applyAlignment="1">
      <alignment vertical="center"/>
    </xf>
    <xf numFmtId="0" fontId="20" fillId="0" borderId="0" xfId="7" applyFont="1" applyAlignment="1">
      <alignment horizontal="right" vertical="center"/>
    </xf>
    <xf numFmtId="0" fontId="62" fillId="0" borderId="0" xfId="7" applyFont="1" applyAlignment="1">
      <alignment horizontal="right" vertical="center" wrapText="1"/>
    </xf>
    <xf numFmtId="0" fontId="15" fillId="2" borderId="3" xfId="7" applyFont="1" applyFill="1" applyBorder="1" applyAlignment="1">
      <alignment vertical="center"/>
    </xf>
    <xf numFmtId="0" fontId="16" fillId="0" borderId="49" xfId="7" applyBorder="1"/>
    <xf numFmtId="0" fontId="15" fillId="2" borderId="0" xfId="7" applyFont="1" applyFill="1" applyAlignment="1">
      <alignment vertical="center" wrapText="1"/>
    </xf>
    <xf numFmtId="0" fontId="20" fillId="0" borderId="28" xfId="7" applyFont="1" applyBorder="1" applyAlignment="1">
      <alignment horizontal="center" vertical="center"/>
    </xf>
    <xf numFmtId="0" fontId="20" fillId="0" borderId="28" xfId="7" applyFont="1" applyBorder="1"/>
    <xf numFmtId="0" fontId="15" fillId="2" borderId="28" xfId="7" applyFont="1" applyFill="1" applyBorder="1" applyAlignment="1">
      <alignment vertical="center" wrapText="1"/>
    </xf>
    <xf numFmtId="14" fontId="20" fillId="0" borderId="48" xfId="7" applyNumberFormat="1" applyFont="1" applyBorder="1" applyAlignment="1">
      <alignment horizontal="center" vertical="center" wrapText="1"/>
    </xf>
    <xf numFmtId="14" fontId="20" fillId="0" borderId="12" xfId="7" applyNumberFormat="1" applyFont="1" applyBorder="1" applyAlignment="1">
      <alignment horizontal="center" vertical="center" wrapText="1"/>
    </xf>
    <xf numFmtId="0" fontId="20" fillId="2" borderId="49" xfId="7" applyFont="1" applyFill="1" applyBorder="1" applyAlignment="1">
      <alignment vertical="center" wrapText="1"/>
    </xf>
    <xf numFmtId="0" fontId="20" fillId="2" borderId="3" xfId="7" applyFont="1" applyFill="1" applyBorder="1" applyAlignment="1">
      <alignment vertical="center" wrapText="1"/>
    </xf>
    <xf numFmtId="0" fontId="11" fillId="2" borderId="29" xfId="7" applyFont="1" applyFill="1" applyBorder="1" applyAlignment="1">
      <alignment horizontal="center" vertical="center" wrapText="1"/>
    </xf>
    <xf numFmtId="0" fontId="11" fillId="0" borderId="29" xfId="7" applyFont="1" applyBorder="1" applyAlignment="1">
      <alignment vertical="center" wrapText="1"/>
    </xf>
    <xf numFmtId="0" fontId="11" fillId="12" borderId="6" xfId="7" applyFont="1" applyFill="1" applyBorder="1" applyAlignment="1">
      <alignment vertical="center" wrapText="1"/>
    </xf>
    <xf numFmtId="165" fontId="15" fillId="0" borderId="28" xfId="6" applyNumberFormat="1" applyFont="1" applyBorder="1" applyAlignment="1">
      <alignment horizontal="right" vertical="center" wrapText="1"/>
    </xf>
    <xf numFmtId="0" fontId="18" fillId="2" borderId="29" xfId="7" applyFont="1" applyFill="1" applyBorder="1" applyAlignment="1">
      <alignment vertical="center" wrapText="1"/>
    </xf>
    <xf numFmtId="0" fontId="18" fillId="2" borderId="5" xfId="7" applyFont="1" applyFill="1" applyBorder="1" applyAlignment="1">
      <alignment vertical="center" wrapText="1"/>
    </xf>
    <xf numFmtId="0" fontId="11" fillId="2" borderId="5" xfId="7" applyFont="1" applyFill="1" applyBorder="1" applyAlignment="1">
      <alignment horizontal="center" vertical="center" wrapText="1"/>
    </xf>
    <xf numFmtId="0" fontId="18" fillId="2" borderId="9" xfId="7" applyFont="1" applyFill="1" applyBorder="1" applyAlignment="1">
      <alignment vertical="center" wrapText="1"/>
    </xf>
    <xf numFmtId="0" fontId="11" fillId="2" borderId="9" xfId="7" applyFont="1" applyFill="1" applyBorder="1" applyAlignment="1">
      <alignment horizontal="center" vertical="center" wrapText="1"/>
    </xf>
    <xf numFmtId="0" fontId="102" fillId="2" borderId="106" xfId="7" applyFont="1" applyFill="1" applyBorder="1" applyAlignment="1">
      <alignment vertical="center" wrapText="1"/>
    </xf>
    <xf numFmtId="3" fontId="11" fillId="2" borderId="9" xfId="7" quotePrefix="1" applyNumberFormat="1" applyFont="1" applyFill="1" applyBorder="1" applyAlignment="1">
      <alignment vertical="center" wrapText="1"/>
    </xf>
    <xf numFmtId="0" fontId="11" fillId="2" borderId="28" xfId="7" quotePrefix="1" applyFont="1" applyFill="1" applyBorder="1" applyAlignment="1">
      <alignment vertical="center" wrapText="1"/>
    </xf>
    <xf numFmtId="0" fontId="11" fillId="13" borderId="29" xfId="7" applyFont="1" applyFill="1" applyBorder="1" applyAlignment="1">
      <alignment horizontal="center" vertical="center" wrapText="1"/>
    </xf>
    <xf numFmtId="0" fontId="11" fillId="13" borderId="29" xfId="7" applyFont="1" applyFill="1" applyBorder="1" applyAlignment="1">
      <alignment vertical="center" wrapText="1"/>
    </xf>
    <xf numFmtId="0" fontId="11" fillId="2" borderId="103" xfId="7" applyFont="1" applyFill="1" applyBorder="1" applyAlignment="1">
      <alignment vertical="center" wrapText="1"/>
    </xf>
    <xf numFmtId="0" fontId="14" fillId="12" borderId="5" xfId="7" applyFont="1" applyFill="1" applyBorder="1" applyAlignment="1">
      <alignment vertical="center"/>
    </xf>
    <xf numFmtId="0" fontId="11" fillId="2" borderId="29" xfId="7" applyFont="1" applyFill="1" applyBorder="1" applyAlignment="1">
      <alignment vertical="center" wrapText="1"/>
    </xf>
    <xf numFmtId="3" fontId="11" fillId="2" borderId="29" xfId="7" quotePrefix="1" applyNumberFormat="1" applyFont="1" applyFill="1" applyBorder="1" applyAlignment="1">
      <alignment vertical="center" wrapText="1"/>
    </xf>
    <xf numFmtId="0" fontId="11" fillId="0" borderId="29" xfId="7" applyFont="1" applyBorder="1" applyAlignment="1">
      <alignment horizontal="center" vertical="center" wrapText="1"/>
    </xf>
    <xf numFmtId="0" fontId="14" fillId="4" borderId="17" xfId="7" applyFont="1" applyFill="1" applyBorder="1"/>
    <xf numFmtId="0" fontId="14" fillId="4" borderId="65" xfId="7" applyFont="1" applyFill="1" applyBorder="1"/>
    <xf numFmtId="0" fontId="14" fillId="4" borderId="54" xfId="7" applyFont="1" applyFill="1" applyBorder="1"/>
    <xf numFmtId="0" fontId="11" fillId="0" borderId="34" xfId="7" applyFont="1" applyBorder="1" applyAlignment="1">
      <alignment horizontal="center" vertical="center"/>
    </xf>
    <xf numFmtId="0" fontId="11" fillId="0" borderId="36" xfId="7" applyFont="1" applyBorder="1" applyAlignment="1">
      <alignment vertical="center"/>
    </xf>
    <xf numFmtId="0" fontId="11" fillId="0" borderId="109" xfId="7" applyFont="1" applyBorder="1" applyAlignment="1">
      <alignment vertical="center"/>
    </xf>
    <xf numFmtId="0" fontId="11" fillId="0" borderId="110" xfId="7" applyFont="1" applyBorder="1" applyAlignment="1">
      <alignment vertical="center"/>
    </xf>
    <xf numFmtId="0" fontId="11" fillId="0" borderId="111" xfId="7" applyFont="1" applyBorder="1" applyAlignment="1">
      <alignment vertical="center"/>
    </xf>
    <xf numFmtId="0" fontId="11" fillId="0" borderId="5" xfId="7" applyFont="1" applyBorder="1" applyAlignment="1">
      <alignment horizontal="center" vertical="center"/>
    </xf>
    <xf numFmtId="0" fontId="11" fillId="0" borderId="28" xfId="7" applyFont="1" applyBorder="1" applyAlignment="1">
      <alignment vertical="center" wrapText="1"/>
    </xf>
    <xf numFmtId="0" fontId="11" fillId="0" borderId="103" xfId="7" applyFont="1" applyBorder="1" applyAlignment="1">
      <alignment vertical="center"/>
    </xf>
    <xf numFmtId="0" fontId="11" fillId="0" borderId="104" xfId="7" applyFont="1" applyBorder="1" applyAlignment="1">
      <alignment vertical="center"/>
    </xf>
    <xf numFmtId="0" fontId="11" fillId="0" borderId="105" xfId="7" applyFont="1" applyBorder="1" applyAlignment="1">
      <alignment vertical="center"/>
    </xf>
    <xf numFmtId="0" fontId="11" fillId="0" borderId="9" xfId="7" applyFont="1" applyBorder="1" applyAlignment="1">
      <alignment horizontal="center" vertical="center"/>
    </xf>
    <xf numFmtId="0" fontId="11" fillId="0" borderId="106" xfId="7" applyFont="1" applyBorder="1" applyAlignment="1">
      <alignment vertical="center"/>
    </xf>
    <xf numFmtId="0" fontId="11" fillId="0" borderId="112" xfId="7" applyFont="1" applyBorder="1" applyAlignment="1">
      <alignment vertical="center"/>
    </xf>
    <xf numFmtId="0" fontId="11" fillId="0" borderId="113" xfId="7" applyFont="1" applyBorder="1" applyAlignment="1">
      <alignment vertical="center"/>
    </xf>
    <xf numFmtId="0" fontId="103" fillId="0" borderId="0" xfId="7" applyFont="1"/>
    <xf numFmtId="0" fontId="104" fillId="0" borderId="0" xfId="7" applyFont="1" applyAlignment="1">
      <alignment vertical="center" wrapText="1"/>
    </xf>
    <xf numFmtId="0" fontId="14" fillId="0" borderId="0" xfId="7" applyFont="1" applyAlignment="1">
      <alignment vertical="center" wrapText="1"/>
    </xf>
    <xf numFmtId="0" fontId="105" fillId="0" borderId="0" xfId="7" applyFont="1"/>
    <xf numFmtId="0" fontId="18" fillId="0" borderId="114" xfId="7" applyFont="1" applyBorder="1" applyAlignment="1">
      <alignment vertical="center" wrapText="1"/>
    </xf>
    <xf numFmtId="0" fontId="18" fillId="0" borderId="115" xfId="7" applyFont="1" applyBorder="1" applyAlignment="1">
      <alignment vertical="center" wrapText="1"/>
    </xf>
    <xf numFmtId="0" fontId="11" fillId="0" borderId="7" xfId="7" applyFont="1" applyBorder="1" applyAlignment="1">
      <alignment horizontal="center" vertical="center" wrapText="1"/>
    </xf>
    <xf numFmtId="0" fontId="11" fillId="0" borderId="78" xfId="7" applyFont="1" applyBorder="1" applyAlignment="1">
      <alignment horizontal="center" vertical="center"/>
    </xf>
    <xf numFmtId="0" fontId="14" fillId="14" borderId="119" xfId="7" applyFont="1" applyFill="1" applyBorder="1" applyAlignment="1">
      <alignment vertical="center" wrapText="1"/>
    </xf>
    <xf numFmtId="0" fontId="14" fillId="14" borderId="20" xfId="7" applyFont="1" applyFill="1" applyBorder="1" applyAlignment="1">
      <alignment vertical="center" wrapText="1"/>
    </xf>
    <xf numFmtId="0" fontId="11" fillId="15" borderId="118" xfId="7" applyFont="1" applyFill="1" applyBorder="1" applyAlignment="1">
      <alignment vertical="center" wrapText="1"/>
    </xf>
    <xf numFmtId="0" fontId="11" fillId="15" borderId="33" xfId="7" applyFont="1" applyFill="1" applyBorder="1" applyAlignment="1">
      <alignment vertical="center" wrapText="1"/>
    </xf>
    <xf numFmtId="3" fontId="14" fillId="15" borderId="33" xfId="7" applyNumberFormat="1" applyFont="1" applyFill="1" applyBorder="1" applyAlignment="1">
      <alignment horizontal="right" vertical="center" wrapText="1"/>
    </xf>
    <xf numFmtId="3" fontId="14" fillId="15" borderId="120" xfId="7" applyNumberFormat="1" applyFont="1" applyFill="1" applyBorder="1" applyAlignment="1">
      <alignment horizontal="right" vertical="center" wrapText="1"/>
    </xf>
    <xf numFmtId="0" fontId="11" fillId="0" borderId="118" xfId="7" applyFont="1" applyBorder="1" applyAlignment="1">
      <alignment vertical="center" wrapText="1"/>
    </xf>
    <xf numFmtId="0" fontId="11" fillId="0" borderId="33" xfId="7" applyFont="1" applyBorder="1" applyAlignment="1">
      <alignment vertical="center" wrapText="1"/>
    </xf>
    <xf numFmtId="0" fontId="11" fillId="0" borderId="33" xfId="7" applyFont="1" applyBorder="1" applyAlignment="1">
      <alignment vertical="center"/>
    </xf>
    <xf numFmtId="0" fontId="18" fillId="0" borderId="33" xfId="7" applyFont="1" applyBorder="1" applyAlignment="1">
      <alignment horizontal="left" vertical="center" wrapText="1" indent="2"/>
    </xf>
    <xf numFmtId="3" fontId="11" fillId="0" borderId="33" xfId="7" applyNumberFormat="1" applyFont="1" applyBorder="1" applyAlignment="1">
      <alignment horizontal="right" vertical="center" wrapText="1"/>
    </xf>
    <xf numFmtId="3" fontId="11" fillId="0" borderId="120" xfId="7" applyNumberFormat="1" applyFont="1" applyBorder="1" applyAlignment="1">
      <alignment horizontal="right" vertical="center" wrapText="1"/>
    </xf>
    <xf numFmtId="0" fontId="11" fillId="15" borderId="33" xfId="7" applyFont="1" applyFill="1" applyBorder="1" applyAlignment="1">
      <alignment vertical="center"/>
    </xf>
    <xf numFmtId="0" fontId="18" fillId="0" borderId="20" xfId="7" applyFont="1" applyBorder="1" applyAlignment="1">
      <alignment horizontal="left" vertical="center" wrapText="1" indent="2"/>
    </xf>
    <xf numFmtId="3" fontId="18" fillId="16" borderId="33" xfId="7" applyNumberFormat="1" applyFont="1" applyFill="1" applyBorder="1" applyAlignment="1">
      <alignment vertical="center" wrapText="1"/>
    </xf>
    <xf numFmtId="0" fontId="14" fillId="0" borderId="118" xfId="7" applyFont="1" applyBorder="1" applyAlignment="1">
      <alignment vertical="center" wrapText="1"/>
    </xf>
    <xf numFmtId="0" fontId="14" fillId="0" borderId="33" xfId="7" applyFont="1" applyBorder="1" applyAlignment="1">
      <alignment vertical="center" wrapText="1"/>
    </xf>
    <xf numFmtId="0" fontId="14" fillId="0" borderId="33" xfId="7" applyFont="1" applyBorder="1" applyAlignment="1">
      <alignment vertical="center"/>
    </xf>
    <xf numFmtId="3" fontId="11" fillId="16" borderId="33" xfId="7" applyNumberFormat="1" applyFont="1" applyFill="1" applyBorder="1" applyAlignment="1">
      <alignment vertical="center"/>
    </xf>
    <xf numFmtId="3" fontId="14" fillId="0" borderId="120" xfId="7" applyNumberFormat="1" applyFont="1" applyBorder="1" applyAlignment="1">
      <alignment horizontal="right" vertical="center" wrapText="1"/>
    </xf>
    <xf numFmtId="0" fontId="14" fillId="0" borderId="0" xfId="7" applyFont="1"/>
    <xf numFmtId="0" fontId="60" fillId="0" borderId="114" xfId="7" applyFont="1" applyBorder="1" applyAlignment="1">
      <alignment vertical="center" wrapText="1"/>
    </xf>
    <xf numFmtId="0" fontId="60" fillId="0" borderId="115" xfId="7" applyFont="1" applyBorder="1" applyAlignment="1">
      <alignment vertical="center" wrapText="1"/>
    </xf>
    <xf numFmtId="0" fontId="48" fillId="0" borderId="28" xfId="7" applyFont="1" applyBorder="1" applyAlignment="1">
      <alignment horizontal="center" vertical="center" wrapText="1"/>
    </xf>
    <xf numFmtId="0" fontId="48" fillId="0" borderId="78" xfId="7" applyFont="1" applyBorder="1" applyAlignment="1">
      <alignment horizontal="center" vertical="center"/>
    </xf>
    <xf numFmtId="0" fontId="14" fillId="0" borderId="7" xfId="7" applyFont="1" applyBorder="1" applyAlignment="1">
      <alignment vertical="center"/>
    </xf>
    <xf numFmtId="0" fontId="14" fillId="16" borderId="33" xfId="7" applyFont="1" applyFill="1" applyBorder="1" applyAlignment="1">
      <alignment horizontal="center" vertical="center" wrapText="1"/>
    </xf>
    <xf numFmtId="0" fontId="14" fillId="15" borderId="33" xfId="7" applyFont="1" applyFill="1" applyBorder="1" applyAlignment="1">
      <alignment vertical="center" wrapText="1"/>
    </xf>
    <xf numFmtId="0" fontId="11" fillId="16" borderId="5" xfId="7" applyFont="1" applyFill="1" applyBorder="1" applyAlignment="1">
      <alignment horizontal="center" vertical="center" wrapText="1"/>
    </xf>
    <xf numFmtId="0" fontId="11" fillId="16" borderId="7" xfId="7" applyFont="1" applyFill="1" applyBorder="1" applyAlignment="1">
      <alignment horizontal="center" vertical="center" wrapText="1"/>
    </xf>
    <xf numFmtId="3" fontId="14" fillId="15" borderId="121" xfId="7" applyNumberFormat="1" applyFont="1" applyFill="1" applyBorder="1" applyAlignment="1">
      <alignment vertical="center" wrapText="1"/>
    </xf>
    <xf numFmtId="3" fontId="11" fillId="0" borderId="28" xfId="7" applyNumberFormat="1" applyFont="1" applyBorder="1" applyAlignment="1">
      <alignment vertical="center" wrapText="1"/>
    </xf>
    <xf numFmtId="0" fontId="18" fillId="0" borderId="33" xfId="7" applyFont="1" applyBorder="1" applyAlignment="1">
      <alignment horizontal="left" vertical="center" wrapText="1" indent="4"/>
    </xf>
    <xf numFmtId="0" fontId="14" fillId="15" borderId="28" xfId="7" applyFont="1" applyFill="1" applyBorder="1" applyAlignment="1">
      <alignment vertical="center" wrapText="1"/>
    </xf>
    <xf numFmtId="3" fontId="14" fillId="15" borderId="28" xfId="7" applyNumberFormat="1" applyFont="1" applyFill="1" applyBorder="1" applyAlignment="1">
      <alignment vertical="center" wrapText="1"/>
    </xf>
    <xf numFmtId="0" fontId="11" fillId="16" borderId="33" xfId="7" applyFont="1" applyFill="1" applyBorder="1" applyAlignment="1">
      <alignment horizontal="center" vertical="center"/>
    </xf>
    <xf numFmtId="3" fontId="14" fillId="5" borderId="33" xfId="7" applyNumberFormat="1" applyFont="1" applyFill="1" applyBorder="1" applyAlignment="1">
      <alignment horizontal="right" vertical="center" wrapText="1"/>
    </xf>
    <xf numFmtId="0" fontId="14" fillId="0" borderId="28" xfId="7" applyFont="1" applyBorder="1" applyAlignment="1">
      <alignment vertical="center" wrapText="1"/>
    </xf>
    <xf numFmtId="0" fontId="14" fillId="0" borderId="7" xfId="7" applyFont="1" applyBorder="1" applyAlignment="1">
      <alignment vertical="center" wrapText="1"/>
    </xf>
    <xf numFmtId="0" fontId="11" fillId="16" borderId="7" xfId="7" applyFont="1" applyFill="1" applyBorder="1" applyAlignment="1">
      <alignment vertical="center"/>
    </xf>
    <xf numFmtId="10" fontId="11" fillId="0" borderId="7" xfId="7" applyNumberFormat="1" applyFont="1" applyBorder="1" applyAlignment="1">
      <alignment vertical="center"/>
    </xf>
    <xf numFmtId="0" fontId="106" fillId="0" borderId="3" xfId="7" applyFont="1" applyBorder="1"/>
    <xf numFmtId="0" fontId="107" fillId="0" borderId="3" xfId="7" applyFont="1" applyBorder="1" applyAlignment="1">
      <alignment vertical="center"/>
    </xf>
    <xf numFmtId="0" fontId="108" fillId="0" borderId="3" xfId="7" applyFont="1" applyBorder="1" applyAlignment="1">
      <alignment horizontal="center" vertical="center" wrapText="1"/>
    </xf>
    <xf numFmtId="0" fontId="108" fillId="0" borderId="3" xfId="7" applyFont="1" applyBorder="1" applyAlignment="1">
      <alignment horizontal="justify" vertical="center"/>
    </xf>
    <xf numFmtId="0" fontId="107" fillId="11" borderId="3" xfId="7" applyFont="1" applyFill="1" applyBorder="1" applyAlignment="1">
      <alignment vertical="center"/>
    </xf>
    <xf numFmtId="0" fontId="106" fillId="0" borderId="3" xfId="7" applyFont="1" applyBorder="1" applyAlignment="1">
      <alignment horizontal="center"/>
    </xf>
    <xf numFmtId="0" fontId="107" fillId="0" borderId="3" xfId="7" applyFont="1" applyBorder="1" applyAlignment="1">
      <alignment horizontal="left" vertical="center"/>
    </xf>
    <xf numFmtId="3" fontId="107" fillId="0" borderId="3" xfId="7" applyNumberFormat="1" applyFont="1" applyBorder="1" applyAlignment="1">
      <alignment vertical="center"/>
    </xf>
    <xf numFmtId="0" fontId="109" fillId="0" borderId="3" xfId="7" applyFont="1" applyBorder="1" applyAlignment="1">
      <alignment vertical="center"/>
    </xf>
    <xf numFmtId="3" fontId="107" fillId="11" borderId="3" xfId="7" applyNumberFormat="1" applyFont="1" applyFill="1" applyBorder="1" applyAlignment="1">
      <alignment vertical="center"/>
    </xf>
    <xf numFmtId="0" fontId="108" fillId="0" borderId="3" xfId="7" applyFont="1" applyBorder="1" applyAlignment="1">
      <alignment vertical="center"/>
    </xf>
    <xf numFmtId="3" fontId="110" fillId="0" borderId="3" xfId="7" applyNumberFormat="1" applyFont="1" applyBorder="1" applyAlignment="1">
      <alignment vertical="center"/>
    </xf>
    <xf numFmtId="3" fontId="111" fillId="0" borderId="0" xfId="7" applyNumberFormat="1" applyFont="1" applyAlignment="1">
      <alignment vertical="center"/>
    </xf>
    <xf numFmtId="0" fontId="16" fillId="0" borderId="0" xfId="7" applyAlignment="1">
      <alignment horizontal="left" vertical="center"/>
    </xf>
    <xf numFmtId="0" fontId="79" fillId="0" borderId="0" xfId="7" applyFont="1" applyAlignment="1">
      <alignment vertical="center" wrapText="1"/>
    </xf>
    <xf numFmtId="49" fontId="14" fillId="0" borderId="3" xfId="15" applyNumberFormat="1" applyFont="1" applyBorder="1" applyAlignment="1">
      <alignment horizontal="center" vertical="center" wrapText="1"/>
    </xf>
    <xf numFmtId="49" fontId="14" fillId="0" borderId="3" xfId="15" quotePrefix="1" applyNumberFormat="1" applyFont="1" applyBorder="1" applyAlignment="1">
      <alignment horizontal="center" vertical="center" wrapText="1"/>
    </xf>
    <xf numFmtId="0" fontId="14" fillId="0" borderId="3" xfId="15" applyFont="1" applyBorder="1" applyAlignment="1">
      <alignment horizontal="center" vertical="center" wrapText="1"/>
    </xf>
    <xf numFmtId="0" fontId="11" fillId="0" borderId="3" xfId="15" applyFont="1" applyBorder="1" applyAlignment="1">
      <alignment horizontal="left" vertical="center" wrapText="1"/>
    </xf>
    <xf numFmtId="170" fontId="11" fillId="0" borderId="3" xfId="12" applyNumberFormat="1" applyFont="1" applyBorder="1" applyAlignment="1">
      <alignment horizontal="center" vertical="center" wrapText="1"/>
    </xf>
    <xf numFmtId="0" fontId="11" fillId="0" borderId="3" xfId="15" applyFont="1" applyBorder="1" applyAlignment="1">
      <alignment vertical="center" wrapText="1"/>
    </xf>
    <xf numFmtId="170" fontId="11" fillId="0" borderId="3" xfId="15" applyNumberFormat="1" applyFont="1" applyBorder="1" applyAlignment="1">
      <alignment horizontal="center" vertical="center" wrapText="1"/>
    </xf>
    <xf numFmtId="0" fontId="112" fillId="0" borderId="3" xfId="15" applyFont="1" applyBorder="1" applyAlignment="1">
      <alignment horizontal="left" vertical="center" wrapText="1" indent="2"/>
    </xf>
    <xf numFmtId="0" fontId="11" fillId="7" borderId="3" xfId="15" applyFont="1" applyFill="1" applyBorder="1" applyAlignment="1">
      <alignment horizontal="center" vertical="center" wrapText="1"/>
    </xf>
    <xf numFmtId="0" fontId="11" fillId="7" borderId="3" xfId="15" applyFont="1" applyFill="1" applyBorder="1" applyAlignment="1">
      <alignment wrapText="1"/>
    </xf>
    <xf numFmtId="0" fontId="11" fillId="7" borderId="3" xfId="15" applyFont="1" applyFill="1" applyBorder="1"/>
    <xf numFmtId="0" fontId="14" fillId="0" borderId="3" xfId="15" quotePrefix="1" applyFont="1" applyBorder="1" applyAlignment="1">
      <alignment horizontal="center" vertical="center" wrapText="1"/>
    </xf>
    <xf numFmtId="170" fontId="36" fillId="0" borderId="0" xfId="7" applyNumberFormat="1" applyFont="1"/>
    <xf numFmtId="0" fontId="16" fillId="0" borderId="0" xfId="7" applyAlignment="1">
      <alignment horizontal="left" wrapText="1"/>
    </xf>
    <xf numFmtId="0" fontId="16" fillId="0" borderId="0" xfId="7" applyAlignment="1">
      <alignment horizontal="left"/>
    </xf>
    <xf numFmtId="0" fontId="30" fillId="0" borderId="0" xfId="7" applyFont="1" applyAlignment="1">
      <alignment wrapText="1"/>
    </xf>
    <xf numFmtId="0" fontId="30" fillId="0" borderId="0" xfId="7" applyFont="1" applyAlignment="1">
      <alignment horizontal="left" wrapText="1"/>
    </xf>
    <xf numFmtId="0" fontId="30" fillId="0" borderId="0" xfId="7" applyFont="1" applyAlignment="1">
      <alignment horizontal="left"/>
    </xf>
    <xf numFmtId="0" fontId="46" fillId="0" borderId="3" xfId="7" applyFont="1" applyBorder="1" applyAlignment="1">
      <alignment horizontal="center" vertical="center"/>
    </xf>
    <xf numFmtId="0" fontId="46" fillId="0" borderId="3" xfId="7" applyFont="1" applyBorder="1" applyAlignment="1">
      <alignment horizontal="center" vertical="center" wrapText="1"/>
    </xf>
    <xf numFmtId="14" fontId="46" fillId="0" borderId="3" xfId="7" applyNumberFormat="1" applyFont="1" applyBorder="1" applyAlignment="1">
      <alignment horizontal="center" vertical="center" wrapText="1"/>
    </xf>
    <xf numFmtId="14" fontId="46" fillId="0" borderId="3" xfId="7" applyNumberFormat="1" applyFont="1" applyBorder="1" applyAlignment="1">
      <alignment horizontal="center" vertical="center"/>
    </xf>
    <xf numFmtId="0" fontId="46" fillId="0" borderId="3" xfId="7" applyFont="1" applyBorder="1" applyAlignment="1">
      <alignment vertical="center" wrapText="1"/>
    </xf>
    <xf numFmtId="3" fontId="30" fillId="0" borderId="3" xfId="7" applyNumberFormat="1" applyFont="1" applyBorder="1" applyAlignment="1">
      <alignment vertical="center" wrapText="1"/>
    </xf>
    <xf numFmtId="0" fontId="30" fillId="0" borderId="3" xfId="7" applyFont="1" applyBorder="1" applyAlignment="1">
      <alignment horizontal="center" vertical="center"/>
    </xf>
    <xf numFmtId="0" fontId="30" fillId="0" borderId="3" xfId="7" applyFont="1" applyBorder="1" applyAlignment="1">
      <alignment horizontal="left" vertical="center" wrapText="1" indent="1"/>
    </xf>
    <xf numFmtId="0" fontId="113" fillId="0" borderId="3" xfId="7" applyFont="1" applyBorder="1" applyAlignment="1">
      <alignment horizontal="center" vertical="center"/>
    </xf>
    <xf numFmtId="0" fontId="113" fillId="0" borderId="3" xfId="7" applyFont="1" applyBorder="1" applyAlignment="1">
      <alignment horizontal="left" vertical="center" wrapText="1" indent="1"/>
    </xf>
    <xf numFmtId="3" fontId="30" fillId="0" borderId="3" xfId="7" applyNumberFormat="1" applyFont="1" applyBorder="1" applyAlignment="1">
      <alignment vertical="center"/>
    </xf>
    <xf numFmtId="0" fontId="30" fillId="0" borderId="3" xfId="7" applyFont="1" applyBorder="1" applyAlignment="1">
      <alignment vertical="center" wrapText="1"/>
    </xf>
    <xf numFmtId="0" fontId="17" fillId="0" borderId="3" xfId="7" applyFont="1" applyBorder="1" applyAlignment="1">
      <alignment vertical="center" wrapText="1"/>
    </xf>
    <xf numFmtId="0" fontId="59" fillId="0" borderId="0" xfId="14" applyFont="1"/>
    <xf numFmtId="0" fontId="59" fillId="0" borderId="0" xfId="14" applyFont="1" applyAlignment="1">
      <alignment vertical="center"/>
    </xf>
    <xf numFmtId="0" fontId="59" fillId="0" borderId="3" xfId="7" applyFont="1" applyBorder="1"/>
    <xf numFmtId="0" fontId="114" fillId="0" borderId="3" xfId="7" applyFont="1" applyBorder="1" applyAlignment="1">
      <alignment horizontal="center" vertical="center"/>
    </xf>
    <xf numFmtId="0" fontId="114" fillId="0" borderId="3" xfId="7" applyFont="1" applyBorder="1" applyAlignment="1">
      <alignment horizontal="center" vertical="center" wrapText="1"/>
    </xf>
    <xf numFmtId="0" fontId="59" fillId="2" borderId="3" xfId="14" applyFont="1" applyFill="1" applyBorder="1" applyAlignment="1">
      <alignment horizontal="center" vertical="center"/>
    </xf>
    <xf numFmtId="0" fontId="11" fillId="0" borderId="3" xfId="7" applyFont="1" applyBorder="1" applyAlignment="1">
      <alignment vertical="center" wrapText="1"/>
    </xf>
    <xf numFmtId="0" fontId="11" fillId="0" borderId="3" xfId="7" applyFont="1" applyBorder="1" applyAlignment="1">
      <alignment vertical="center"/>
    </xf>
    <xf numFmtId="0" fontId="11" fillId="0" borderId="3" xfId="7" quotePrefix="1" applyFont="1" applyBorder="1" applyAlignment="1">
      <alignment vertical="center"/>
    </xf>
    <xf numFmtId="3" fontId="11" fillId="0" borderId="3" xfId="7" quotePrefix="1" applyNumberFormat="1" applyFont="1" applyBorder="1" applyAlignment="1">
      <alignment vertical="center"/>
    </xf>
    <xf numFmtId="0" fontId="59" fillId="4" borderId="3" xfId="14" applyFont="1" applyFill="1" applyBorder="1" applyAlignment="1">
      <alignment horizontal="center" vertical="center"/>
    </xf>
    <xf numFmtId="0" fontId="114" fillId="4" borderId="3" xfId="14" applyFont="1" applyFill="1" applyBorder="1" applyAlignment="1">
      <alignment vertical="center" wrapText="1"/>
    </xf>
    <xf numFmtId="170" fontId="11" fillId="4" borderId="3" xfId="12" quotePrefix="1" applyNumberFormat="1" applyFont="1" applyFill="1" applyBorder="1" applyAlignment="1">
      <alignment vertical="center"/>
    </xf>
    <xf numFmtId="0" fontId="11" fillId="0" borderId="50" xfId="7" applyFont="1" applyBorder="1" applyAlignment="1">
      <alignment horizontal="center"/>
    </xf>
    <xf numFmtId="0" fontId="11" fillId="0" borderId="73" xfId="7" applyFont="1" applyBorder="1" applyAlignment="1">
      <alignment wrapText="1"/>
    </xf>
    <xf numFmtId="0" fontId="14" fillId="0" borderId="3" xfId="7" applyFont="1" applyBorder="1" applyAlignment="1">
      <alignment horizontal="center" vertical="center"/>
    </xf>
    <xf numFmtId="14" fontId="14" fillId="0" borderId="3" xfId="7" applyNumberFormat="1" applyFont="1" applyBorder="1" applyAlignment="1">
      <alignment horizontal="center" vertical="center"/>
    </xf>
    <xf numFmtId="0" fontId="14" fillId="14" borderId="17" xfId="14" applyFont="1" applyFill="1" applyBorder="1"/>
    <xf numFmtId="0" fontId="14" fillId="14" borderId="65" xfId="14" applyFont="1" applyFill="1" applyBorder="1"/>
    <xf numFmtId="0" fontId="14" fillId="14" borderId="49" xfId="14" applyFont="1" applyFill="1" applyBorder="1"/>
    <xf numFmtId="0" fontId="11" fillId="0" borderId="3" xfId="14" applyFont="1" applyBorder="1" applyAlignment="1">
      <alignment horizontal="center" vertical="center"/>
    </xf>
    <xf numFmtId="0" fontId="11" fillId="0" borderId="3" xfId="14" applyFont="1" applyBorder="1" applyAlignment="1">
      <alignment vertical="center" wrapText="1"/>
    </xf>
    <xf numFmtId="3" fontId="11" fillId="0" borderId="3" xfId="12" applyNumberFormat="1" applyFont="1" applyBorder="1" applyAlignment="1">
      <alignment horizontal="right" vertical="center" wrapText="1"/>
    </xf>
    <xf numFmtId="0" fontId="11" fillId="2" borderId="3" xfId="14" applyFont="1" applyFill="1" applyBorder="1" applyAlignment="1">
      <alignment horizontal="center" vertical="center"/>
    </xf>
    <xf numFmtId="0" fontId="11" fillId="2" borderId="3" xfId="14" applyFont="1" applyFill="1" applyBorder="1" applyAlignment="1">
      <alignment vertical="center" wrapText="1"/>
    </xf>
    <xf numFmtId="0" fontId="11" fillId="0" borderId="3" xfId="14" applyFont="1" applyBorder="1" applyAlignment="1">
      <alignment horizontal="center"/>
    </xf>
    <xf numFmtId="0" fontId="14" fillId="0" borderId="3" xfId="14" applyFont="1" applyBorder="1" applyAlignment="1">
      <alignment horizontal="justify" vertical="top" wrapText="1"/>
    </xf>
    <xf numFmtId="0" fontId="11" fillId="14" borderId="3" xfId="14" applyFont="1" applyFill="1" applyBorder="1"/>
    <xf numFmtId="0" fontId="11" fillId="0" borderId="3" xfId="14" applyFont="1" applyBorder="1" applyAlignment="1">
      <alignment horizontal="justify" vertical="top" wrapText="1"/>
    </xf>
    <xf numFmtId="0" fontId="11" fillId="0" borderId="3" xfId="14" quotePrefix="1" applyFont="1" applyBorder="1" applyAlignment="1">
      <alignment vertical="center" wrapText="1"/>
    </xf>
    <xf numFmtId="0" fontId="11" fillId="0" borderId="3" xfId="14" applyFont="1" applyBorder="1" applyAlignment="1">
      <alignment horizontal="left" vertical="center" wrapText="1"/>
    </xf>
    <xf numFmtId="0" fontId="11" fillId="4" borderId="3" xfId="14" applyFont="1" applyFill="1" applyBorder="1" applyAlignment="1">
      <alignment horizontal="center" vertical="center"/>
    </xf>
    <xf numFmtId="0" fontId="14" fillId="4" borderId="3" xfId="14" applyFont="1" applyFill="1" applyBorder="1" applyAlignment="1">
      <alignment horizontal="justify" vertical="center" wrapText="1"/>
    </xf>
    <xf numFmtId="3" fontId="11" fillId="4" borderId="3" xfId="12" applyNumberFormat="1" applyFont="1" applyFill="1" applyBorder="1" applyAlignment="1">
      <alignment horizontal="right" vertical="center" wrapText="1"/>
    </xf>
    <xf numFmtId="0" fontId="14" fillId="4" borderId="3" xfId="14" applyFont="1" applyFill="1" applyBorder="1" applyAlignment="1">
      <alignment horizontal="justify" vertical="top" wrapText="1"/>
    </xf>
    <xf numFmtId="0" fontId="14" fillId="14" borderId="17" xfId="14" applyFont="1" applyFill="1" applyBorder="1" applyAlignment="1">
      <alignment vertical="center"/>
    </xf>
    <xf numFmtId="0" fontId="14" fillId="14" borderId="65" xfId="14" applyFont="1" applyFill="1" applyBorder="1" applyAlignment="1">
      <alignment vertical="center"/>
    </xf>
    <xf numFmtId="0" fontId="14" fillId="14" borderId="49" xfId="14" applyFont="1" applyFill="1" applyBorder="1" applyAlignment="1">
      <alignment vertical="center"/>
    </xf>
    <xf numFmtId="0" fontId="11" fillId="0" borderId="3" xfId="7" applyFont="1" applyBorder="1" applyAlignment="1">
      <alignment horizontal="justify" vertical="top" wrapText="1"/>
    </xf>
    <xf numFmtId="0" fontId="11" fillId="4" borderId="3" xfId="14" applyFont="1" applyFill="1" applyBorder="1" applyAlignment="1">
      <alignment horizontal="justify" vertical="top" wrapText="1"/>
    </xf>
    <xf numFmtId="0" fontId="11" fillId="4" borderId="3" xfId="14" quotePrefix="1" applyFont="1" applyFill="1" applyBorder="1" applyAlignment="1">
      <alignment vertical="center"/>
    </xf>
    <xf numFmtId="0" fontId="14" fillId="0" borderId="3" xfId="14" applyFont="1" applyBorder="1" applyAlignment="1">
      <alignment wrapText="1"/>
    </xf>
    <xf numFmtId="0" fontId="14" fillId="4" borderId="3" xfId="7" applyFont="1" applyFill="1" applyBorder="1" applyAlignment="1">
      <alignment horizontal="justify" vertical="top" wrapText="1"/>
    </xf>
    <xf numFmtId="0" fontId="11" fillId="0" borderId="3" xfId="14" applyFont="1" applyBorder="1" applyAlignment="1">
      <alignment wrapText="1"/>
    </xf>
    <xf numFmtId="10" fontId="11" fillId="0" borderId="3" xfId="13" quotePrefix="1" applyNumberFormat="1" applyFont="1" applyBorder="1" applyAlignment="1">
      <alignment vertical="center"/>
    </xf>
    <xf numFmtId="10" fontId="11" fillId="0" borderId="3" xfId="14" quotePrefix="1" applyNumberFormat="1" applyFont="1" applyBorder="1" applyAlignment="1">
      <alignment vertical="center"/>
    </xf>
    <xf numFmtId="0" fontId="11" fillId="0" borderId="3" xfId="14" quotePrefix="1" applyFont="1" applyBorder="1" applyAlignment="1">
      <alignment vertical="center"/>
    </xf>
    <xf numFmtId="0" fontId="11" fillId="0" borderId="3" xfId="14" applyFont="1" applyBorder="1" applyAlignment="1">
      <alignment vertical="center"/>
    </xf>
    <xf numFmtId="0" fontId="14" fillId="14" borderId="17" xfId="7" applyFont="1" applyFill="1" applyBorder="1" applyAlignment="1">
      <alignment vertical="center"/>
    </xf>
    <xf numFmtId="0" fontId="14" fillId="14" borderId="65" xfId="7" applyFont="1" applyFill="1" applyBorder="1" applyAlignment="1">
      <alignment vertical="center"/>
    </xf>
    <xf numFmtId="0" fontId="14" fillId="14" borderId="49" xfId="7" applyFont="1" applyFill="1" applyBorder="1" applyAlignment="1">
      <alignment vertical="center"/>
    </xf>
    <xf numFmtId="3" fontId="11" fillId="0" borderId="3" xfId="14" quotePrefix="1" applyNumberFormat="1" applyFont="1" applyBorder="1" applyAlignment="1">
      <alignment vertical="center"/>
    </xf>
    <xf numFmtId="3" fontId="11" fillId="0" borderId="3" xfId="7" quotePrefix="1" applyNumberFormat="1" applyFont="1" applyBorder="1"/>
    <xf numFmtId="0" fontId="20" fillId="0" borderId="0" xfId="7" applyFont="1" applyAlignment="1">
      <alignment wrapText="1"/>
    </xf>
    <xf numFmtId="0" fontId="20" fillId="0" borderId="0" xfId="14" applyFont="1"/>
    <xf numFmtId="0" fontId="20" fillId="0" borderId="0" xfId="14" applyFont="1" applyAlignment="1">
      <alignment wrapText="1"/>
    </xf>
    <xf numFmtId="0" fontId="22" fillId="0" borderId="3" xfId="7" applyFont="1" applyBorder="1" applyAlignment="1">
      <alignment horizontal="center"/>
    </xf>
    <xf numFmtId="0" fontId="20" fillId="0" borderId="3" xfId="14" applyFont="1" applyBorder="1"/>
    <xf numFmtId="0" fontId="20" fillId="0" borderId="3" xfId="14" applyFont="1" applyBorder="1" applyAlignment="1">
      <alignment wrapText="1"/>
    </xf>
    <xf numFmtId="0" fontId="22" fillId="0" borderId="3" xfId="7" applyFont="1" applyBorder="1" applyAlignment="1">
      <alignment wrapText="1"/>
    </xf>
    <xf numFmtId="0" fontId="21" fillId="2" borderId="3" xfId="14" applyFont="1" applyFill="1" applyBorder="1" applyAlignment="1">
      <alignment vertical="center"/>
    </xf>
    <xf numFmtId="0" fontId="21" fillId="2" borderId="3" xfId="14" applyFont="1" applyFill="1" applyBorder="1" applyAlignment="1">
      <alignment vertical="center" wrapText="1"/>
    </xf>
    <xf numFmtId="3" fontId="20" fillId="0" borderId="3" xfId="14" quotePrefix="1" applyNumberFormat="1" applyFont="1" applyBorder="1" applyAlignment="1">
      <alignment vertical="center"/>
    </xf>
    <xf numFmtId="0" fontId="15" fillId="2" borderId="3" xfId="14" applyFont="1" applyFill="1" applyBorder="1" applyAlignment="1">
      <alignment vertical="center"/>
    </xf>
    <xf numFmtId="0" fontId="15" fillId="2" borderId="3" xfId="14" applyFont="1" applyFill="1" applyBorder="1" applyAlignment="1">
      <alignment horizontal="left" vertical="center" wrapText="1"/>
    </xf>
    <xf numFmtId="0" fontId="11" fillId="2" borderId="3" xfId="14" applyFont="1" applyFill="1" applyBorder="1" applyAlignment="1">
      <alignment horizontal="left" vertical="center" wrapText="1"/>
    </xf>
    <xf numFmtId="0" fontId="106" fillId="0" borderId="0" xfId="7" applyFont="1" applyAlignment="1">
      <alignment vertical="center"/>
    </xf>
    <xf numFmtId="0" fontId="52" fillId="0" borderId="0" xfId="7" applyFont="1" applyAlignment="1">
      <alignment horizontal="center" vertical="center" wrapText="1"/>
    </xf>
    <xf numFmtId="0" fontId="52" fillId="0" borderId="0" xfId="7" applyFont="1" applyAlignment="1">
      <alignment horizontal="justify" vertical="center" wrapText="1"/>
    </xf>
    <xf numFmtId="0" fontId="52" fillId="0" borderId="3" xfId="7" applyFont="1" applyBorder="1" applyAlignment="1">
      <alignment horizontal="center" vertical="center" wrapText="1"/>
    </xf>
    <xf numFmtId="0" fontId="56" fillId="0" borderId="3" xfId="7" applyFont="1" applyBorder="1" applyAlignment="1">
      <alignment horizontal="center" vertical="center" wrapText="1"/>
    </xf>
    <xf numFmtId="0" fontId="52" fillId="0" borderId="65" xfId="7" applyFont="1" applyBorder="1" applyAlignment="1">
      <alignment horizontal="center" vertical="center" wrapText="1"/>
    </xf>
    <xf numFmtId="0" fontId="52" fillId="0" borderId="49" xfId="7" applyFont="1" applyBorder="1" applyAlignment="1">
      <alignment horizontal="center" vertical="center" wrapText="1"/>
    </xf>
    <xf numFmtId="0" fontId="52" fillId="0" borderId="3" xfId="7" applyFont="1" applyBorder="1" applyAlignment="1">
      <alignment horizontal="left" vertical="center" wrapText="1"/>
    </xf>
    <xf numFmtId="0" fontId="56" fillId="5" borderId="3" xfId="7" applyFont="1" applyFill="1" applyBorder="1" applyAlignment="1">
      <alignment horizontal="center" vertical="center" wrapText="1"/>
    </xf>
    <xf numFmtId="0" fontId="47" fillId="0" borderId="3" xfId="7" applyFont="1" applyBorder="1" applyAlignment="1">
      <alignment horizontal="center" vertical="center" wrapText="1"/>
    </xf>
    <xf numFmtId="0" fontId="115" fillId="16" borderId="3" xfId="7" applyFont="1" applyFill="1" applyBorder="1" applyAlignment="1">
      <alignment horizontal="justify" vertical="center" wrapText="1"/>
    </xf>
    <xf numFmtId="170" fontId="48" fillId="0" borderId="3" xfId="12" applyNumberFormat="1" applyFont="1" applyBorder="1" applyAlignment="1">
      <alignment horizontal="center" vertical="center" wrapText="1"/>
    </xf>
    <xf numFmtId="165" fontId="75" fillId="0" borderId="0" xfId="10" applyNumberFormat="1" applyFont="1" applyFill="1"/>
    <xf numFmtId="0" fontId="6" fillId="0" borderId="4" xfId="3" applyFont="1" applyBorder="1" applyAlignment="1">
      <alignment vertical="center"/>
    </xf>
    <xf numFmtId="0" fontId="3" fillId="0" borderId="0" xfId="3" applyAlignment="1"/>
    <xf numFmtId="0" fontId="8" fillId="0" borderId="4" xfId="4" applyFont="1" applyBorder="1" applyAlignment="1">
      <alignment vertical="center"/>
    </xf>
    <xf numFmtId="0" fontId="20" fillId="0" borderId="0" xfId="7" applyFont="1" applyAlignment="1">
      <alignment horizontal="center" vertical="center"/>
    </xf>
    <xf numFmtId="0" fontId="22" fillId="2" borderId="3" xfId="7" applyFont="1" applyFill="1" applyBorder="1" applyAlignment="1">
      <alignment horizontal="left" vertical="center" wrapText="1"/>
    </xf>
    <xf numFmtId="0" fontId="20" fillId="6" borderId="17" xfId="7" applyFont="1" applyFill="1" applyBorder="1" applyAlignment="1">
      <alignment vertical="center" wrapText="1"/>
    </xf>
    <xf numFmtId="0" fontId="20" fillId="6" borderId="65" xfId="7" applyFont="1" applyFill="1" applyBorder="1" applyAlignment="1">
      <alignment horizontal="left" vertical="center"/>
    </xf>
    <xf numFmtId="0" fontId="106" fillId="6" borderId="65" xfId="7" applyFont="1" applyFill="1" applyBorder="1" applyAlignment="1">
      <alignment horizontal="left" vertical="center"/>
    </xf>
    <xf numFmtId="0" fontId="106" fillId="6" borderId="49" xfId="7" applyFont="1" applyFill="1" applyBorder="1" applyAlignment="1">
      <alignment horizontal="left" vertical="center"/>
    </xf>
    <xf numFmtId="0" fontId="20" fillId="0" borderId="3" xfId="7" applyFont="1" applyBorder="1" applyAlignment="1">
      <alignment horizontal="center" vertical="center"/>
    </xf>
    <xf numFmtId="0" fontId="20" fillId="2" borderId="17" xfId="7" applyFont="1" applyFill="1" applyBorder="1" applyAlignment="1">
      <alignment vertical="center" wrapText="1"/>
    </xf>
    <xf numFmtId="165" fontId="11" fillId="0" borderId="3" xfId="7" applyNumberFormat="1" applyFont="1" applyBorder="1"/>
    <xf numFmtId="0" fontId="20" fillId="2" borderId="75" xfId="7" applyFont="1" applyFill="1" applyBorder="1" applyAlignment="1">
      <alignment vertical="center" wrapText="1"/>
    </xf>
    <xf numFmtId="0" fontId="22" fillId="0" borderId="3" xfId="7" applyFont="1" applyBorder="1" applyAlignment="1">
      <alignment horizontal="center" vertical="center"/>
    </xf>
    <xf numFmtId="0" fontId="22" fillId="2" borderId="17" xfId="7" applyFont="1" applyFill="1" applyBorder="1" applyAlignment="1">
      <alignment vertical="center" wrapText="1"/>
    </xf>
    <xf numFmtId="165" fontId="14" fillId="0" borderId="3" xfId="7" applyNumberFormat="1" applyFont="1" applyBorder="1"/>
    <xf numFmtId="0" fontId="20" fillId="2" borderId="24" xfId="7" applyFont="1" applyFill="1" applyBorder="1" applyAlignment="1">
      <alignment vertical="center" wrapText="1"/>
    </xf>
    <xf numFmtId="0" fontId="22" fillId="2" borderId="3" xfId="7" applyFont="1" applyFill="1" applyBorder="1" applyAlignment="1">
      <alignment vertical="center" wrapText="1"/>
    </xf>
    <xf numFmtId="0" fontId="3" fillId="0" borderId="0" xfId="3" applyFill="1" applyAlignment="1"/>
    <xf numFmtId="0" fontId="1" fillId="0" borderId="0" xfId="16"/>
    <xf numFmtId="0" fontId="116" fillId="0" borderId="0" xfId="16" applyFont="1" applyAlignment="1">
      <alignment vertical="center"/>
    </xf>
    <xf numFmtId="0" fontId="13" fillId="0" borderId="0" xfId="16" applyFont="1" applyAlignment="1">
      <alignment vertical="center"/>
    </xf>
    <xf numFmtId="0" fontId="20" fillId="5" borderId="0" xfId="16" applyFont="1" applyFill="1"/>
    <xf numFmtId="0" fontId="41" fillId="0" borderId="0" xfId="16" applyFont="1" applyAlignment="1">
      <alignment vertical="center" wrapText="1"/>
    </xf>
    <xf numFmtId="0" fontId="20" fillId="0" borderId="0" xfId="16" applyFont="1"/>
    <xf numFmtId="0" fontId="15" fillId="0" borderId="3" xfId="16" applyFont="1" applyBorder="1" applyAlignment="1">
      <alignment horizontal="center" vertical="center" wrapText="1"/>
    </xf>
    <xf numFmtId="0" fontId="21" fillId="0" borderId="0" xfId="16" applyFont="1" applyAlignment="1">
      <alignment vertical="center" wrapText="1"/>
    </xf>
    <xf numFmtId="0" fontId="21" fillId="0" borderId="3" xfId="16" applyFont="1" applyBorder="1" applyAlignment="1">
      <alignment horizontal="center" vertical="center" wrapText="1"/>
    </xf>
    <xf numFmtId="14" fontId="21" fillId="0" borderId="3" xfId="16" applyNumberFormat="1" applyFont="1" applyBorder="1" applyAlignment="1">
      <alignment horizontal="center" vertical="center" wrapText="1"/>
    </xf>
    <xf numFmtId="0" fontId="20" fillId="0" borderId="3" xfId="16" applyFont="1" applyBorder="1" applyAlignment="1">
      <alignment vertical="center"/>
    </xf>
    <xf numFmtId="0" fontId="15" fillId="0" borderId="3" xfId="16" applyFont="1" applyBorder="1" applyAlignment="1">
      <alignment vertical="center"/>
    </xf>
    <xf numFmtId="165" fontId="15" fillId="0" borderId="3" xfId="16" applyNumberFormat="1" applyFont="1" applyBorder="1" applyAlignment="1">
      <alignment vertical="center" wrapText="1"/>
    </xf>
    <xf numFmtId="165" fontId="1" fillId="0" borderId="0" xfId="16" applyNumberFormat="1"/>
    <xf numFmtId="0" fontId="99" fillId="0" borderId="3" xfId="16" applyFont="1" applyBorder="1" applyAlignment="1">
      <alignment horizontal="left" vertical="center"/>
    </xf>
    <xf numFmtId="0" fontId="99" fillId="0" borderId="3" xfId="16" applyFont="1" applyBorder="1" applyAlignment="1">
      <alignment horizontal="center" vertical="center" wrapText="1"/>
    </xf>
    <xf numFmtId="0" fontId="117" fillId="0" borderId="0" xfId="16" applyFont="1"/>
    <xf numFmtId="0" fontId="99" fillId="0" borderId="3" xfId="16" quotePrefix="1" applyFont="1" applyBorder="1" applyAlignment="1">
      <alignment horizontal="left" vertical="center"/>
    </xf>
    <xf numFmtId="0" fontId="21" fillId="0" borderId="3" xfId="16" applyFont="1" applyBorder="1" applyAlignment="1">
      <alignment vertical="center" wrapText="1"/>
    </xf>
    <xf numFmtId="165" fontId="21" fillId="0" borderId="3" xfId="16" applyNumberFormat="1" applyFont="1" applyBorder="1" applyAlignment="1">
      <alignment vertical="center" wrapText="1"/>
    </xf>
    <xf numFmtId="0" fontId="15" fillId="0" borderId="3" xfId="16" applyFont="1" applyBorder="1" applyAlignment="1">
      <alignment vertical="center" wrapText="1"/>
    </xf>
    <xf numFmtId="165" fontId="99" fillId="0" borderId="3" xfId="16" applyNumberFormat="1" applyFont="1" applyBorder="1" applyAlignment="1">
      <alignment vertical="center" wrapText="1"/>
    </xf>
    <xf numFmtId="0" fontId="16" fillId="0" borderId="35" xfId="7" applyBorder="1"/>
    <xf numFmtId="0" fontId="22" fillId="5" borderId="0" xfId="7" applyFont="1" applyFill="1" applyAlignment="1">
      <alignment horizontal="left"/>
    </xf>
    <xf numFmtId="0" fontId="20" fillId="5" borderId="0" xfId="7" applyFont="1" applyFill="1" applyAlignment="1">
      <alignment wrapText="1"/>
    </xf>
    <xf numFmtId="43" fontId="0" fillId="0" borderId="0" xfId="12" applyFont="1"/>
    <xf numFmtId="0" fontId="118" fillId="0" borderId="0" xfId="7" applyFont="1" applyAlignment="1">
      <alignment vertical="center"/>
    </xf>
    <xf numFmtId="0" fontId="20" fillId="0" borderId="20" xfId="7" applyFont="1" applyBorder="1" applyAlignment="1">
      <alignment horizontal="center" vertical="center" wrapText="1"/>
    </xf>
    <xf numFmtId="0" fontId="20" fillId="0" borderId="33" xfId="7" applyFont="1" applyBorder="1" applyAlignment="1">
      <alignment horizontal="center" vertical="center" wrapText="1"/>
    </xf>
    <xf numFmtId="165" fontId="11" fillId="0" borderId="39" xfId="7" applyNumberFormat="1" applyFont="1" applyBorder="1"/>
    <xf numFmtId="165" fontId="11" fillId="0" borderId="54" xfId="7" applyNumberFormat="1" applyFont="1" applyBorder="1"/>
    <xf numFmtId="165" fontId="14" fillId="0" borderId="64" xfId="7" applyNumberFormat="1" applyFont="1" applyBorder="1"/>
    <xf numFmtId="165" fontId="11" fillId="0" borderId="0" xfId="7" applyNumberFormat="1" applyFont="1" applyAlignment="1">
      <alignment horizontal="right"/>
    </xf>
    <xf numFmtId="0" fontId="11" fillId="0" borderId="72" xfId="7" applyFont="1" applyBorder="1" applyAlignment="1">
      <alignment horizontal="center" vertical="center"/>
    </xf>
    <xf numFmtId="0" fontId="11" fillId="0" borderId="62" xfId="7" applyFont="1" applyBorder="1" applyAlignment="1">
      <alignment wrapText="1"/>
    </xf>
    <xf numFmtId="165" fontId="11" fillId="0" borderId="62" xfId="7" applyNumberFormat="1" applyFont="1" applyBorder="1"/>
    <xf numFmtId="165" fontId="11" fillId="0" borderId="76" xfId="7" applyNumberFormat="1" applyFont="1" applyBorder="1"/>
    <xf numFmtId="170" fontId="0" fillId="0" borderId="0" xfId="12" applyNumberFormat="1" applyFont="1"/>
    <xf numFmtId="0" fontId="27" fillId="0" borderId="28" xfId="7" applyFont="1" applyBorder="1" applyAlignment="1">
      <alignment vertical="center" wrapText="1"/>
    </xf>
    <xf numFmtId="165" fontId="14" fillId="0" borderId="6" xfId="7" applyNumberFormat="1" applyFont="1" applyBorder="1"/>
    <xf numFmtId="165" fontId="14" fillId="0" borderId="7" xfId="7" applyNumberFormat="1" applyFont="1" applyBorder="1"/>
    <xf numFmtId="0" fontId="25" fillId="0" borderId="0" xfId="3" applyFont="1" applyFill="1" applyAlignment="1"/>
    <xf numFmtId="0" fontId="16" fillId="0" borderId="0" xfId="7" applyFill="1"/>
    <xf numFmtId="0" fontId="0" fillId="0" borderId="0" xfId="0" applyFill="1"/>
    <xf numFmtId="3" fontId="20" fillId="5" borderId="17" xfId="5" applyNumberFormat="1" applyFont="1" applyFill="1" applyBorder="1" applyAlignment="1">
      <alignment wrapText="1"/>
    </xf>
    <xf numFmtId="0" fontId="11" fillId="0" borderId="0" xfId="0" applyFont="1"/>
    <xf numFmtId="0" fontId="14" fillId="0" borderId="0" xfId="0" applyFont="1"/>
    <xf numFmtId="0" fontId="20" fillId="0" borderId="0" xfId="0" applyFont="1"/>
    <xf numFmtId="0" fontId="11" fillId="0" borderId="3" xfId="0" applyFont="1" applyBorder="1" applyAlignment="1">
      <alignment horizontal="center"/>
    </xf>
    <xf numFmtId="0" fontId="11" fillId="0" borderId="3" xfId="0" applyFont="1" applyBorder="1" applyAlignment="1">
      <alignment horizontal="center" vertical="center" wrapText="1"/>
    </xf>
    <xf numFmtId="0" fontId="11" fillId="0" borderId="3" xfId="0" applyFont="1" applyBorder="1"/>
    <xf numFmtId="170" fontId="11" fillId="0" borderId="3" xfId="17" applyNumberFormat="1" applyFont="1" applyBorder="1"/>
    <xf numFmtId="3" fontId="20" fillId="0" borderId="0" xfId="0" applyNumberFormat="1" applyFont="1"/>
    <xf numFmtId="0" fontId="11" fillId="0" borderId="3" xfId="0" applyFont="1" applyBorder="1" applyAlignment="1">
      <alignment horizontal="left" indent="2"/>
    </xf>
    <xf numFmtId="170" fontId="11" fillId="4" borderId="3" xfId="17" applyNumberFormat="1" applyFont="1" applyFill="1" applyBorder="1" applyAlignment="1">
      <alignment horizontal="right"/>
    </xf>
    <xf numFmtId="0" fontId="11" fillId="0" borderId="3" xfId="0" applyFont="1" applyBorder="1" applyAlignment="1">
      <alignment horizontal="left" wrapText="1" indent="2"/>
    </xf>
    <xf numFmtId="170" fontId="11" fillId="0" borderId="3" xfId="17" applyNumberFormat="1" applyFont="1" applyBorder="1" applyAlignment="1">
      <alignment horizontal="right"/>
    </xf>
    <xf numFmtId="0" fontId="11" fillId="0" borderId="3" xfId="0" applyFont="1" applyBorder="1" applyAlignment="1">
      <alignment horizontal="left" indent="4"/>
    </xf>
    <xf numFmtId="0" fontId="20" fillId="0" borderId="0" xfId="0" quotePrefix="1" applyFont="1"/>
    <xf numFmtId="43" fontId="11" fillId="0" borderId="3" xfId="17" applyFont="1" applyBorder="1"/>
    <xf numFmtId="43" fontId="11" fillId="0" borderId="65" xfId="17" applyFont="1" applyBorder="1"/>
    <xf numFmtId="43" fontId="11" fillId="0" borderId="49" xfId="17" applyFont="1" applyBorder="1"/>
    <xf numFmtId="0" fontId="11" fillId="0" borderId="0" xfId="0" applyFont="1" applyAlignment="1">
      <alignment horizontal="left" wrapText="1"/>
    </xf>
    <xf numFmtId="0" fontId="119" fillId="0" borderId="0" xfId="0" applyFont="1" applyAlignment="1">
      <alignment horizontal="left" wrapText="1"/>
    </xf>
    <xf numFmtId="0" fontId="11" fillId="0" borderId="3" xfId="0" applyFont="1" applyBorder="1" applyAlignment="1">
      <alignment vertical="top" wrapText="1"/>
    </xf>
    <xf numFmtId="0" fontId="11" fillId="0" borderId="3" xfId="0" applyFont="1" applyBorder="1" applyAlignment="1">
      <alignment horizontal="left" vertical="top" wrapText="1"/>
    </xf>
    <xf numFmtId="0" fontId="11" fillId="4" borderId="3" xfId="0" applyFont="1" applyFill="1" applyBorder="1" applyAlignment="1">
      <alignment horizontal="left" vertical="top" wrapText="1"/>
    </xf>
    <xf numFmtId="0" fontId="14" fillId="0" borderId="3" xfId="0" applyFont="1" applyBorder="1" applyAlignment="1">
      <alignment horizontal="left" vertical="center" wrapText="1"/>
    </xf>
    <xf numFmtId="0" fontId="14" fillId="0" borderId="3" xfId="0" applyFont="1" applyBorder="1"/>
    <xf numFmtId="0" fontId="120" fillId="0" borderId="3" xfId="0" applyFont="1" applyBorder="1"/>
    <xf numFmtId="0" fontId="119" fillId="0" borderId="3" xfId="0" applyFont="1" applyBorder="1"/>
    <xf numFmtId="0" fontId="20" fillId="0" borderId="3" xfId="0" applyFont="1" applyBorder="1" applyAlignment="1">
      <alignment horizontal="center"/>
    </xf>
    <xf numFmtId="3" fontId="14" fillId="0" borderId="3" xfId="0" applyNumberFormat="1" applyFont="1" applyBorder="1"/>
    <xf numFmtId="3" fontId="11" fillId="0" borderId="3" xfId="0" applyNumberFormat="1" applyFont="1" applyBorder="1"/>
    <xf numFmtId="0" fontId="14" fillId="0" borderId="3" xfId="0" applyFont="1" applyBorder="1" applyAlignment="1">
      <alignment horizontal="left" wrapText="1"/>
    </xf>
    <xf numFmtId="0" fontId="14" fillId="0" borderId="3" xfId="0" applyFont="1" applyBorder="1" applyAlignment="1">
      <alignment wrapText="1"/>
    </xf>
    <xf numFmtId="0" fontId="20" fillId="0" borderId="3" xfId="0" applyFont="1" applyBorder="1" applyAlignment="1">
      <alignment horizontal="left" vertical="center"/>
    </xf>
    <xf numFmtId="0" fontId="11" fillId="0" borderId="3" xfId="0" applyFont="1" applyBorder="1" applyAlignment="1">
      <alignment horizontal="center" wrapText="1"/>
    </xf>
    <xf numFmtId="0" fontId="121" fillId="0" borderId="3" xfId="18" applyFont="1" applyBorder="1" applyAlignment="1">
      <alignment wrapText="1"/>
    </xf>
    <xf numFmtId="43" fontId="20" fillId="0" borderId="3" xfId="17" applyFont="1" applyBorder="1" applyAlignment="1">
      <alignment horizontal="center" vertical="center"/>
    </xf>
    <xf numFmtId="0" fontId="20" fillId="0" borderId="3" xfId="0" applyFont="1" applyBorder="1" applyAlignment="1">
      <alignment horizontal="center" vertical="center"/>
    </xf>
    <xf numFmtId="0" fontId="11" fillId="0" borderId="3" xfId="0" applyFont="1" applyBorder="1" applyAlignment="1">
      <alignment horizontal="left" wrapText="1"/>
    </xf>
    <xf numFmtId="0" fontId="11" fillId="0" borderId="0" xfId="0" applyFont="1" applyAlignment="1">
      <alignment horizontal="left" vertical="center" wrapText="1"/>
    </xf>
    <xf numFmtId="0" fontId="11" fillId="0" borderId="0" xfId="0" applyFont="1" applyAlignment="1">
      <alignment horizontal="left" vertical="center"/>
    </xf>
    <xf numFmtId="0" fontId="11" fillId="0" borderId="22" xfId="0" applyFont="1" applyBorder="1" applyAlignment="1">
      <alignment horizontal="center"/>
    </xf>
    <xf numFmtId="0" fontId="11" fillId="0" borderId="0" xfId="18" applyFont="1" applyAlignment="1">
      <alignment horizontal="left" vertical="center"/>
    </xf>
    <xf numFmtId="49" fontId="119" fillId="4" borderId="39" xfId="18" applyNumberFormat="1" applyFont="1" applyFill="1" applyBorder="1" applyAlignment="1">
      <alignment horizontal="center" vertical="center" wrapText="1"/>
    </xf>
    <xf numFmtId="49" fontId="11" fillId="4" borderId="15" xfId="18" applyNumberFormat="1" applyFont="1" applyFill="1" applyBorder="1" applyAlignment="1">
      <alignment horizontal="center" vertical="center" wrapText="1"/>
    </xf>
    <xf numFmtId="49" fontId="11" fillId="4" borderId="3" xfId="18" applyNumberFormat="1" applyFont="1" applyFill="1" applyBorder="1" applyAlignment="1">
      <alignment horizontal="center" vertical="center" wrapText="1"/>
    </xf>
    <xf numFmtId="49" fontId="11" fillId="4" borderId="16" xfId="18" applyNumberFormat="1" applyFont="1" applyFill="1" applyBorder="1" applyAlignment="1">
      <alignment horizontal="center" vertical="center" wrapText="1"/>
    </xf>
    <xf numFmtId="49" fontId="11" fillId="4" borderId="43" xfId="18" applyNumberFormat="1" applyFont="1" applyFill="1" applyBorder="1" applyAlignment="1">
      <alignment horizontal="center" vertical="center" wrapText="1"/>
    </xf>
    <xf numFmtId="0" fontId="11" fillId="4" borderId="3" xfId="19" applyFont="1" applyFill="1" applyBorder="1" applyAlignment="1">
      <alignment horizontal="center" vertical="center" wrapText="1"/>
    </xf>
    <xf numFmtId="0" fontId="11" fillId="14" borderId="123" xfId="18" applyFont="1" applyFill="1" applyBorder="1" applyAlignment="1">
      <alignment wrapText="1"/>
    </xf>
    <xf numFmtId="170" fontId="11" fillId="0" borderId="124" xfId="17" applyNumberFormat="1" applyFont="1" applyBorder="1" applyAlignment="1">
      <alignment horizontal="center" wrapText="1"/>
    </xf>
    <xf numFmtId="0" fontId="11" fillId="0" borderId="3" xfId="0" applyFont="1" applyBorder="1" applyAlignment="1">
      <alignment horizontal="left" indent="1"/>
    </xf>
    <xf numFmtId="170" fontId="11" fillId="0" borderId="125" xfId="17" applyNumberFormat="1" applyFont="1" applyBorder="1" applyAlignment="1">
      <alignment wrapText="1"/>
    </xf>
    <xf numFmtId="0" fontId="11" fillId="14" borderId="126" xfId="18" applyFont="1" applyFill="1" applyBorder="1" applyAlignment="1">
      <alignment wrapText="1"/>
    </xf>
    <xf numFmtId="0" fontId="11" fillId="14" borderId="127" xfId="18" applyFont="1" applyFill="1" applyBorder="1" applyAlignment="1">
      <alignment wrapText="1"/>
    </xf>
    <xf numFmtId="0" fontId="11" fillId="14" borderId="127" xfId="18" applyFont="1" applyFill="1" applyBorder="1" applyAlignment="1">
      <alignment horizontal="center" wrapText="1"/>
    </xf>
    <xf numFmtId="0" fontId="11" fillId="5" borderId="3" xfId="0" applyFont="1" applyFill="1" applyBorder="1" applyAlignment="1">
      <alignment horizontal="left" indent="1"/>
    </xf>
    <xf numFmtId="170" fontId="11" fillId="5" borderId="126" xfId="17" applyNumberFormat="1" applyFont="1" applyFill="1" applyBorder="1" applyAlignment="1">
      <alignment wrapText="1"/>
    </xf>
    <xf numFmtId="170" fontId="11" fillId="5" borderId="127" xfId="17" applyNumberFormat="1" applyFont="1" applyFill="1" applyBorder="1" applyAlignment="1">
      <alignment wrapText="1"/>
    </xf>
    <xf numFmtId="170" fontId="11" fillId="0" borderId="126" xfId="17" applyNumberFormat="1" applyFont="1" applyBorder="1" applyAlignment="1">
      <alignment wrapText="1"/>
    </xf>
    <xf numFmtId="170" fontId="11" fillId="0" borderId="127" xfId="17" applyNumberFormat="1" applyFont="1" applyBorder="1" applyAlignment="1">
      <alignment wrapText="1"/>
    </xf>
    <xf numFmtId="170" fontId="11" fillId="0" borderId="128" xfId="17" applyNumberFormat="1" applyFont="1" applyBorder="1" applyAlignment="1">
      <alignment wrapText="1"/>
    </xf>
    <xf numFmtId="170" fontId="11" fillId="0" borderId="129" xfId="17" applyNumberFormat="1" applyFont="1" applyBorder="1" applyAlignment="1">
      <alignment wrapText="1"/>
    </xf>
    <xf numFmtId="170" fontId="11" fillId="0" borderId="130" xfId="17" applyNumberFormat="1" applyFont="1" applyBorder="1" applyAlignment="1">
      <alignment wrapText="1"/>
    </xf>
    <xf numFmtId="170" fontId="11" fillId="0" borderId="131" xfId="17" applyNumberFormat="1" applyFont="1" applyBorder="1" applyAlignment="1">
      <alignment wrapText="1"/>
    </xf>
    <xf numFmtId="0" fontId="20" fillId="0" borderId="0" xfId="0" applyFont="1" applyFill="1"/>
    <xf numFmtId="0" fontId="22" fillId="0" borderId="0" xfId="7" applyFont="1" applyFill="1" applyBorder="1" applyAlignment="1">
      <alignment horizontal="left" vertical="center"/>
    </xf>
    <xf numFmtId="14" fontId="11" fillId="0" borderId="3" xfId="7" applyNumberFormat="1" applyFont="1" applyBorder="1" applyAlignment="1">
      <alignment horizontal="center" vertical="center"/>
    </xf>
    <xf numFmtId="0" fontId="6" fillId="0" borderId="4" xfId="3" applyFont="1" applyFill="1" applyBorder="1" applyAlignment="1">
      <alignment vertical="center"/>
    </xf>
    <xf numFmtId="165" fontId="11" fillId="0" borderId="14" xfId="6" applyNumberFormat="1" applyFont="1" applyBorder="1" applyAlignment="1">
      <alignment horizontal="center" vertical="center" wrapText="1"/>
    </xf>
    <xf numFmtId="0" fontId="11" fillId="0" borderId="16" xfId="6" applyNumberFormat="1" applyFont="1" applyBorder="1" applyAlignment="1">
      <alignment horizontal="center" wrapText="1"/>
    </xf>
    <xf numFmtId="165" fontId="11" fillId="0" borderId="16" xfId="6" applyNumberFormat="1" applyFont="1" applyBorder="1" applyAlignment="1">
      <alignment horizontal="center" wrapText="1"/>
    </xf>
    <xf numFmtId="165" fontId="11" fillId="0" borderId="16" xfId="6" applyNumberFormat="1" applyFont="1" applyBorder="1" applyAlignment="1">
      <alignment wrapText="1"/>
    </xf>
    <xf numFmtId="165" fontId="14" fillId="0" borderId="16" xfId="6" applyNumberFormat="1" applyFont="1" applyBorder="1" applyAlignment="1">
      <alignment wrapText="1"/>
    </xf>
    <xf numFmtId="165" fontId="14" fillId="0" borderId="18" xfId="6" applyNumberFormat="1" applyFont="1" applyBorder="1" applyAlignment="1">
      <alignment wrapText="1"/>
    </xf>
    <xf numFmtId="164" fontId="14" fillId="0" borderId="16" xfId="6" applyFont="1" applyBorder="1" applyAlignment="1">
      <alignment wrapText="1"/>
    </xf>
    <xf numFmtId="164" fontId="11" fillId="0" borderId="16" xfId="6" applyFont="1" applyBorder="1" applyAlignment="1">
      <alignment wrapText="1"/>
    </xf>
    <xf numFmtId="164" fontId="11" fillId="0" borderId="16" xfId="6" applyFont="1" applyFill="1" applyBorder="1" applyAlignment="1">
      <alignment wrapText="1"/>
    </xf>
    <xf numFmtId="165" fontId="14" fillId="0" borderId="16" xfId="6" applyNumberFormat="1" applyFont="1" applyFill="1" applyBorder="1" applyAlignment="1">
      <alignment wrapText="1"/>
    </xf>
    <xf numFmtId="165" fontId="14" fillId="0" borderId="18" xfId="6" applyNumberFormat="1" applyFont="1" applyFill="1" applyBorder="1" applyAlignment="1">
      <alignment wrapText="1"/>
    </xf>
    <xf numFmtId="10" fontId="14" fillId="0" borderId="16" xfId="8" applyNumberFormat="1" applyFont="1" applyBorder="1" applyAlignment="1">
      <alignment wrapText="1"/>
    </xf>
    <xf numFmtId="166" fontId="11" fillId="0" borderId="16" xfId="8" applyNumberFormat="1" applyFont="1" applyBorder="1" applyAlignment="1">
      <alignment wrapText="1"/>
    </xf>
    <xf numFmtId="10" fontId="11" fillId="0" borderId="16" xfId="8" applyNumberFormat="1" applyFont="1" applyBorder="1" applyAlignment="1">
      <alignment wrapText="1"/>
    </xf>
    <xf numFmtId="167" fontId="11" fillId="0" borderId="16" xfId="8" applyNumberFormat="1" applyFont="1" applyBorder="1" applyAlignment="1">
      <alignment wrapText="1"/>
    </xf>
    <xf numFmtId="10" fontId="11" fillId="0" borderId="19" xfId="8" applyNumberFormat="1" applyFont="1" applyBorder="1" applyAlignment="1">
      <alignment wrapText="1"/>
    </xf>
    <xf numFmtId="164" fontId="11" fillId="0" borderId="18" xfId="6" applyFont="1" applyBorder="1" applyAlignment="1">
      <alignment wrapText="1"/>
    </xf>
    <xf numFmtId="10" fontId="11" fillId="0" borderId="17" xfId="8" applyNumberFormat="1" applyFont="1" applyBorder="1" applyAlignment="1">
      <alignment horizontal="right"/>
    </xf>
    <xf numFmtId="10" fontId="14" fillId="0" borderId="3" xfId="8" applyNumberFormat="1" applyFont="1" applyBorder="1" applyAlignment="1">
      <alignment horizontal="right"/>
    </xf>
    <xf numFmtId="164" fontId="11" fillId="0" borderId="17" xfId="6" applyFont="1" applyBorder="1" applyAlignment="1">
      <alignment horizontal="right"/>
    </xf>
    <xf numFmtId="0" fontId="12" fillId="0" borderId="0" xfId="7" applyFont="1" applyAlignment="1">
      <alignment vertical="center"/>
    </xf>
    <xf numFmtId="0" fontId="12" fillId="0" borderId="0" xfId="7" applyFont="1" applyAlignment="1">
      <alignment vertical="center" wrapText="1"/>
    </xf>
    <xf numFmtId="0" fontId="122" fillId="0" borderId="0" xfId="7" applyFont="1" applyAlignment="1">
      <alignment vertical="center" wrapText="1"/>
    </xf>
    <xf numFmtId="0" fontId="11" fillId="0" borderId="28" xfId="7" applyFont="1" applyBorder="1" applyAlignment="1">
      <alignment horizontal="center" vertical="center" wrapText="1"/>
    </xf>
    <xf numFmtId="0" fontId="15" fillId="0" borderId="39" xfId="7" applyFont="1" applyBorder="1" applyAlignment="1">
      <alignment horizontal="center" vertical="center" wrapText="1"/>
    </xf>
    <xf numFmtId="0" fontId="15" fillId="0" borderId="39" xfId="7" applyFont="1" applyBorder="1" applyAlignment="1">
      <alignment vertical="center" wrapText="1"/>
    </xf>
    <xf numFmtId="0" fontId="15" fillId="0" borderId="39" xfId="7" applyFont="1" applyBorder="1" applyAlignment="1">
      <alignment horizontal="right" vertical="center"/>
    </xf>
    <xf numFmtId="0" fontId="15" fillId="0" borderId="43" xfId="7" applyFont="1" applyBorder="1" applyAlignment="1">
      <alignment horizontal="center" vertical="center" wrapText="1"/>
    </xf>
    <xf numFmtId="0" fontId="15" fillId="0" borderId="43" xfId="7" applyFont="1" applyBorder="1" applyAlignment="1">
      <alignment vertical="center" wrapText="1"/>
    </xf>
    <xf numFmtId="0" fontId="15" fillId="0" borderId="43" xfId="7" applyFont="1" applyBorder="1" applyAlignment="1">
      <alignment horizontal="right" vertical="center"/>
    </xf>
    <xf numFmtId="0" fontId="15" fillId="0" borderId="43" xfId="7" applyFont="1" applyBorder="1" applyAlignment="1">
      <alignment horizontal="right" vertical="center" wrapText="1"/>
    </xf>
    <xf numFmtId="14" fontId="15" fillId="0" borderId="43" xfId="7" applyNumberFormat="1" applyFont="1" applyBorder="1" applyAlignment="1">
      <alignment horizontal="right" vertical="center"/>
    </xf>
    <xf numFmtId="0" fontId="99" fillId="0" borderId="43" xfId="7" applyFont="1" applyBorder="1" applyAlignment="1">
      <alignment horizontal="center" vertical="center" wrapText="1"/>
    </xf>
    <xf numFmtId="0" fontId="99" fillId="0" borderId="43" xfId="7" applyFont="1" applyBorder="1" applyAlignment="1">
      <alignment horizontal="right" vertical="center" wrapText="1"/>
    </xf>
    <xf numFmtId="0" fontId="11" fillId="0" borderId="43" xfId="7" applyFont="1" applyBorder="1" applyAlignment="1">
      <alignment horizontal="center" vertical="center" wrapText="1"/>
    </xf>
    <xf numFmtId="0" fontId="15" fillId="0" borderId="43" xfId="7" applyFont="1" applyBorder="1" applyAlignment="1">
      <alignment horizontal="left" vertical="center" wrapText="1"/>
    </xf>
    <xf numFmtId="0" fontId="11" fillId="0" borderId="46" xfId="7" applyFont="1" applyBorder="1" applyAlignment="1">
      <alignment horizontal="center" vertical="center" wrapText="1"/>
    </xf>
    <xf numFmtId="0" fontId="15" fillId="0" borderId="46" xfId="7" applyFont="1" applyBorder="1" applyAlignment="1">
      <alignment horizontal="right" vertical="center"/>
    </xf>
    <xf numFmtId="0" fontId="16" fillId="2" borderId="3" xfId="7" applyFill="1" applyBorder="1" applyAlignment="1">
      <alignment horizontal="center" vertical="center"/>
    </xf>
    <xf numFmtId="0" fontId="30" fillId="2" borderId="3" xfId="7" applyFont="1" applyFill="1" applyBorder="1" applyAlignment="1">
      <alignment horizontal="center" vertical="center" wrapText="1"/>
    </xf>
    <xf numFmtId="0" fontId="16" fillId="2" borderId="3" xfId="7" applyFill="1" applyBorder="1" applyAlignment="1">
      <alignment horizontal="center" vertical="center" wrapText="1"/>
    </xf>
    <xf numFmtId="0" fontId="85" fillId="2" borderId="3" xfId="7" applyFont="1" applyFill="1" applyBorder="1" applyAlignment="1">
      <alignment horizontal="center" vertical="center"/>
    </xf>
    <xf numFmtId="0" fontId="85" fillId="2" borderId="3" xfId="7" applyFont="1" applyFill="1" applyBorder="1" applyAlignment="1">
      <alignment vertical="center" wrapText="1"/>
    </xf>
    <xf numFmtId="170" fontId="16" fillId="0" borderId="3" xfId="17" applyNumberFormat="1" applyFont="1" applyBorder="1" applyAlignment="1">
      <alignment vertical="center"/>
    </xf>
    <xf numFmtId="0" fontId="16" fillId="0" borderId="3" xfId="7" applyBorder="1" applyAlignment="1">
      <alignment horizontal="center" vertical="center"/>
    </xf>
    <xf numFmtId="0" fontId="16" fillId="0" borderId="3" xfId="7" applyBorder="1" applyAlignment="1">
      <alignment vertical="center"/>
    </xf>
    <xf numFmtId="0" fontId="16" fillId="4" borderId="3" xfId="7" applyFill="1" applyBorder="1" applyAlignment="1">
      <alignment vertical="center"/>
    </xf>
    <xf numFmtId="0" fontId="123" fillId="2" borderId="3" xfId="7" applyFont="1" applyFill="1" applyBorder="1" applyAlignment="1">
      <alignment vertical="center" wrapText="1"/>
    </xf>
    <xf numFmtId="170" fontId="16" fillId="0" borderId="3" xfId="7" applyNumberFormat="1" applyBorder="1" applyAlignment="1">
      <alignment vertical="center"/>
    </xf>
    <xf numFmtId="0" fontId="16" fillId="0" borderId="3" xfId="7" applyBorder="1" applyAlignment="1">
      <alignment horizontal="center" vertical="center" wrapText="1"/>
    </xf>
    <xf numFmtId="0" fontId="16" fillId="0" borderId="3" xfId="7" applyBorder="1" applyAlignment="1">
      <alignment vertical="center" wrapText="1"/>
    </xf>
    <xf numFmtId="0" fontId="16" fillId="0" borderId="3" xfId="7" applyBorder="1" applyAlignment="1">
      <alignment vertical="top" wrapText="1"/>
    </xf>
    <xf numFmtId="0" fontId="123" fillId="0" borderId="3" xfId="7" applyFont="1" applyBorder="1" applyAlignment="1">
      <alignment horizontal="left" vertical="center"/>
    </xf>
    <xf numFmtId="0" fontId="123" fillId="0" borderId="3" xfId="7" applyFont="1" applyBorder="1" applyAlignment="1">
      <alignment horizontal="center" vertical="center"/>
    </xf>
    <xf numFmtId="0" fontId="123" fillId="0" borderId="3" xfId="7" applyFont="1" applyBorder="1" applyAlignment="1">
      <alignment vertical="center"/>
    </xf>
    <xf numFmtId="0" fontId="14" fillId="0" borderId="3" xfId="15" applyFont="1" applyBorder="1" applyAlignment="1">
      <alignment horizontal="center" vertical="center" wrapText="1"/>
    </xf>
    <xf numFmtId="43" fontId="11" fillId="5" borderId="79" xfId="13" applyNumberFormat="1" applyFont="1" applyFill="1" applyBorder="1" applyAlignment="1">
      <alignment horizontal="center" vertical="center"/>
    </xf>
    <xf numFmtId="43" fontId="11" fillId="5" borderId="82" xfId="13" applyNumberFormat="1" applyFont="1" applyFill="1" applyBorder="1" applyAlignment="1">
      <alignment horizontal="center" vertical="center"/>
    </xf>
    <xf numFmtId="43" fontId="11" fillId="5" borderId="43" xfId="13" applyNumberFormat="1" applyFont="1" applyFill="1" applyBorder="1" applyAlignment="1">
      <alignment horizontal="center" vertical="center"/>
    </xf>
    <xf numFmtId="43" fontId="11" fillId="5" borderId="85" xfId="13" applyNumberFormat="1" applyFont="1" applyFill="1" applyBorder="1" applyAlignment="1">
      <alignment horizontal="center" vertical="center"/>
    </xf>
    <xf numFmtId="43" fontId="11" fillId="0" borderId="43" xfId="13" applyNumberFormat="1" applyFont="1" applyBorder="1" applyAlignment="1">
      <alignment horizontal="center" vertical="center"/>
    </xf>
    <xf numFmtId="43" fontId="11" fillId="0" borderId="85" xfId="13" applyNumberFormat="1" applyFont="1" applyBorder="1" applyAlignment="1">
      <alignment horizontal="center" vertical="center"/>
    </xf>
    <xf numFmtId="43" fontId="11" fillId="0" borderId="90" xfId="13" applyNumberFormat="1" applyFont="1" applyBorder="1" applyAlignment="1">
      <alignment horizontal="center" vertical="center"/>
    </xf>
    <xf numFmtId="43" fontId="11" fillId="0" borderId="91" xfId="13" applyNumberFormat="1" applyFont="1" applyBorder="1" applyAlignment="1">
      <alignment horizontal="center" vertical="center"/>
    </xf>
    <xf numFmtId="0" fontId="21" fillId="5" borderId="0" xfId="10" applyFont="1" applyFill="1" applyAlignment="1">
      <alignment horizontal="left" vertical="center" wrapText="1"/>
    </xf>
    <xf numFmtId="49" fontId="58" fillId="0" borderId="0" xfId="7" applyNumberFormat="1" applyFont="1" applyAlignment="1">
      <alignment vertical="center"/>
    </xf>
    <xf numFmtId="49" fontId="67" fillId="0" borderId="0" xfId="7" applyNumberFormat="1" applyFont="1"/>
    <xf numFmtId="0" fontId="22" fillId="2" borderId="5" xfId="5" applyFont="1" applyFill="1" applyBorder="1" applyAlignment="1">
      <alignment horizontal="center" vertical="center" wrapText="1"/>
    </xf>
    <xf numFmtId="0" fontId="21" fillId="5" borderId="6" xfId="7" applyFont="1" applyFill="1" applyBorder="1" applyAlignment="1">
      <alignment horizontal="justify" vertical="center"/>
    </xf>
    <xf numFmtId="0" fontId="21" fillId="5" borderId="7" xfId="7" applyFont="1" applyFill="1" applyBorder="1" applyAlignment="1">
      <alignment horizontal="justify" vertical="center"/>
    </xf>
    <xf numFmtId="171" fontId="4" fillId="0" borderId="0" xfId="0" applyNumberFormat="1" applyFont="1" applyAlignment="1">
      <alignment horizontal="right"/>
    </xf>
    <xf numFmtId="0" fontId="21" fillId="5" borderId="31" xfId="16" applyFont="1" applyFill="1" applyBorder="1" applyAlignment="1">
      <alignment vertical="center" wrapText="1"/>
    </xf>
    <xf numFmtId="0" fontId="21" fillId="5" borderId="30" xfId="16" applyFont="1" applyFill="1" applyBorder="1" applyAlignment="1">
      <alignment vertical="center" wrapText="1"/>
    </xf>
    <xf numFmtId="0" fontId="21" fillId="5" borderId="0" xfId="10" applyFont="1" applyFill="1" applyAlignment="1">
      <alignment vertical="center" wrapText="1"/>
    </xf>
    <xf numFmtId="0" fontId="21" fillId="5" borderId="31" xfId="7" applyFont="1" applyFill="1" applyBorder="1" applyAlignment="1">
      <alignment vertical="center" wrapText="1"/>
    </xf>
    <xf numFmtId="0" fontId="51" fillId="0" borderId="0" xfId="7" applyFont="1" applyAlignment="1"/>
    <xf numFmtId="0" fontId="109" fillId="0" borderId="0" xfId="7" applyFont="1" applyAlignment="1">
      <alignment horizontal="left"/>
    </xf>
    <xf numFmtId="49" fontId="78" fillId="0" borderId="0" xfId="7" applyNumberFormat="1" applyFont="1" applyAlignment="1">
      <alignment horizontal="center"/>
    </xf>
    <xf numFmtId="14" fontId="52" fillId="0" borderId="35" xfId="10" applyNumberFormat="1" applyFont="1" applyBorder="1" applyAlignment="1">
      <alignment horizontal="center" vertical="center" wrapText="1"/>
    </xf>
    <xf numFmtId="0" fontId="52" fillId="0" borderId="20" xfId="7" applyFont="1" applyBorder="1" applyAlignment="1">
      <alignment horizontal="center" wrapText="1"/>
    </xf>
    <xf numFmtId="14" fontId="52" fillId="0" borderId="0" xfId="7" applyNumberFormat="1" applyFont="1" applyBorder="1" applyAlignment="1">
      <alignment horizontal="center" vertical="top" wrapText="1"/>
    </xf>
    <xf numFmtId="0" fontId="52" fillId="0" borderId="20" xfId="10" applyFont="1" applyBorder="1" applyAlignment="1">
      <alignment horizontal="center" vertical="center"/>
    </xf>
    <xf numFmtId="0" fontId="10" fillId="0" borderId="35" xfId="10" applyBorder="1"/>
    <xf numFmtId="14" fontId="52" fillId="0" borderId="0" xfId="10" applyNumberFormat="1" applyFont="1" applyBorder="1" applyAlignment="1">
      <alignment horizontal="center" vertical="center"/>
    </xf>
    <xf numFmtId="0" fontId="56" fillId="0" borderId="0" xfId="7" applyFont="1" applyAlignment="1">
      <alignment horizontal="center"/>
    </xf>
    <xf numFmtId="14" fontId="46" fillId="0" borderId="0" xfId="7" applyNumberFormat="1" applyFont="1" applyAlignment="1">
      <alignment horizontal="center" vertical="top" wrapText="1"/>
    </xf>
    <xf numFmtId="49" fontId="46" fillId="0" borderId="0" xfId="7" applyNumberFormat="1" applyFont="1" applyAlignment="1">
      <alignment horizontal="center" vertical="center"/>
    </xf>
    <xf numFmtId="169" fontId="22" fillId="2" borderId="60" xfId="5" applyNumberFormat="1" applyFont="1" applyFill="1" applyBorder="1" applyAlignment="1">
      <alignment vertical="center" wrapText="1"/>
    </xf>
    <xf numFmtId="169" fontId="22" fillId="2" borderId="23" xfId="5" applyNumberFormat="1" applyFont="1" applyFill="1" applyBorder="1" applyAlignment="1">
      <alignment vertical="center" wrapText="1"/>
    </xf>
    <xf numFmtId="0" fontId="20" fillId="2" borderId="13" xfId="5" applyFont="1" applyFill="1" applyBorder="1" applyAlignment="1">
      <alignment horizontal="center" vertical="center" wrapText="1"/>
    </xf>
    <xf numFmtId="0" fontId="22" fillId="2" borderId="29" xfId="5" applyFont="1" applyFill="1" applyBorder="1" applyAlignment="1">
      <alignment horizontal="center" vertical="center" wrapText="1"/>
    </xf>
    <xf numFmtId="0" fontId="20" fillId="2" borderId="54" xfId="5" applyFont="1" applyFill="1" applyBorder="1" applyAlignment="1">
      <alignment horizontal="center" vertical="center" wrapText="1"/>
    </xf>
    <xf numFmtId="3" fontId="0" fillId="5" borderId="12" xfId="0" applyNumberFormat="1" applyFill="1" applyBorder="1"/>
    <xf numFmtId="0" fontId="20" fillId="2" borderId="64" xfId="5" applyFont="1" applyFill="1" applyBorder="1" applyAlignment="1">
      <alignment horizontal="center" vertical="center" wrapText="1"/>
    </xf>
    <xf numFmtId="14" fontId="46" fillId="0" borderId="0" xfId="7" applyNumberFormat="1" applyFont="1" applyBorder="1" applyAlignment="1">
      <alignment horizontal="center" vertical="center" wrapText="1"/>
    </xf>
    <xf numFmtId="0" fontId="11" fillId="0" borderId="0" xfId="0" applyFont="1" applyAlignment="1">
      <alignment horizontal="center" vertical="center"/>
    </xf>
    <xf numFmtId="0" fontId="46" fillId="0" borderId="35" xfId="7" applyFont="1" applyBorder="1" applyAlignment="1">
      <alignment horizontal="center" wrapText="1"/>
    </xf>
    <xf numFmtId="9" fontId="15" fillId="0" borderId="28" xfId="1" applyFont="1" applyBorder="1" applyAlignment="1">
      <alignment horizontal="right" vertical="center" wrapText="1"/>
    </xf>
    <xf numFmtId="1" fontId="11" fillId="0" borderId="3" xfId="7" applyNumberFormat="1" applyFont="1" applyBorder="1"/>
    <xf numFmtId="165" fontId="21" fillId="0" borderId="3" xfId="16" applyNumberFormat="1" applyFont="1" applyBorder="1" applyAlignment="1">
      <alignment horizontal="center" vertical="center" wrapText="1"/>
    </xf>
    <xf numFmtId="172" fontId="20" fillId="5" borderId="17" xfId="5" applyNumberFormat="1" applyFont="1" applyFill="1" applyBorder="1" applyAlignment="1">
      <alignment wrapText="1"/>
    </xf>
    <xf numFmtId="10" fontId="20" fillId="5" borderId="17" xfId="1" applyNumberFormat="1" applyFont="1" applyFill="1" applyBorder="1" applyAlignment="1">
      <alignment wrapText="1"/>
    </xf>
    <xf numFmtId="10" fontId="20" fillId="5" borderId="3" xfId="1" applyNumberFormat="1" applyFont="1" applyFill="1" applyBorder="1" applyAlignment="1">
      <alignment wrapText="1"/>
    </xf>
    <xf numFmtId="10" fontId="20" fillId="5" borderId="22" xfId="1" applyNumberFormat="1" applyFont="1" applyFill="1" applyBorder="1" applyAlignment="1">
      <alignment wrapText="1"/>
    </xf>
    <xf numFmtId="10" fontId="22" fillId="5" borderId="28" xfId="5" applyNumberFormat="1" applyFont="1" applyFill="1" applyBorder="1"/>
    <xf numFmtId="0" fontId="10" fillId="0" borderId="0" xfId="10" applyBorder="1"/>
    <xf numFmtId="0" fontId="14" fillId="0" borderId="36" xfId="7" applyFont="1" applyBorder="1" applyAlignment="1">
      <alignment horizontal="center" vertical="center" wrapText="1"/>
    </xf>
    <xf numFmtId="0" fontId="11" fillId="0" borderId="28" xfId="7" applyFont="1" applyBorder="1" applyAlignment="1">
      <alignment horizontal="center"/>
    </xf>
    <xf numFmtId="0" fontId="14" fillId="0" borderId="28" xfId="7" applyFont="1" applyBorder="1" applyAlignment="1">
      <alignment horizontal="center" vertical="center" wrapText="1"/>
    </xf>
    <xf numFmtId="49" fontId="62" fillId="5" borderId="31" xfId="7" applyNumberFormat="1" applyFont="1" applyFill="1" applyBorder="1" applyAlignment="1">
      <alignment vertical="center"/>
    </xf>
    <xf numFmtId="165" fontId="11" fillId="18" borderId="3" xfId="7" applyNumberFormat="1" applyFont="1" applyFill="1" applyBorder="1"/>
    <xf numFmtId="165" fontId="11" fillId="0" borderId="3" xfId="7" applyNumberFormat="1" applyFont="1" applyFill="1" applyBorder="1"/>
    <xf numFmtId="170" fontId="16" fillId="18" borderId="3" xfId="17" applyNumberFormat="1" applyFont="1" applyFill="1" applyBorder="1" applyAlignment="1">
      <alignment vertical="center"/>
    </xf>
    <xf numFmtId="165" fontId="11" fillId="0" borderId="13" xfId="6" applyNumberFormat="1" applyFont="1" applyFill="1" applyBorder="1"/>
    <xf numFmtId="165" fontId="11" fillId="0" borderId="28" xfId="6" applyNumberFormat="1" applyFont="1" applyBorder="1" applyAlignment="1">
      <alignment horizontal="right" vertical="center" wrapText="1"/>
    </xf>
    <xf numFmtId="168" fontId="48" fillId="18" borderId="43" xfId="11" applyNumberFormat="1" applyFont="1" applyFill="1" applyBorder="1" applyAlignment="1">
      <alignment horizontal="right" vertical="center" wrapText="1"/>
    </xf>
    <xf numFmtId="165" fontId="11" fillId="0" borderId="16" xfId="6" applyNumberFormat="1" applyFont="1" applyBorder="1"/>
    <xf numFmtId="165" fontId="11" fillId="0" borderId="17" xfId="6" applyNumberFormat="1" applyFont="1" applyBorder="1" applyAlignment="1">
      <alignment horizontal="right"/>
    </xf>
    <xf numFmtId="165" fontId="15" fillId="0" borderId="3" xfId="16" applyNumberFormat="1" applyFont="1" applyFill="1" applyBorder="1" applyAlignment="1">
      <alignment vertical="center" wrapText="1"/>
    </xf>
    <xf numFmtId="0" fontId="11" fillId="0" borderId="3" xfId="0" applyFont="1" applyBorder="1" applyAlignment="1">
      <alignment horizontal="left" vertical="center" wrapText="1"/>
    </xf>
    <xf numFmtId="0" fontId="5" fillId="2" borderId="1" xfId="3" applyFont="1" applyFill="1" applyBorder="1" applyAlignment="1">
      <alignment horizontal="center" vertical="center" wrapText="1"/>
    </xf>
    <xf numFmtId="0" fontId="12" fillId="3" borderId="5" xfId="7" applyFont="1" applyFill="1" applyBorder="1" applyAlignment="1">
      <alignment horizontal="left" vertical="center" wrapText="1"/>
    </xf>
    <xf numFmtId="0" fontId="12" fillId="3" borderId="6" xfId="7" applyFont="1" applyFill="1" applyBorder="1" applyAlignment="1">
      <alignment horizontal="left" vertical="center" wrapText="1"/>
    </xf>
    <xf numFmtId="0" fontId="12" fillId="3" borderId="7" xfId="7" applyFont="1" applyFill="1" applyBorder="1" applyAlignment="1">
      <alignment horizontal="left" vertical="center" wrapText="1"/>
    </xf>
    <xf numFmtId="0" fontId="94" fillId="3" borderId="5" xfId="7" applyFont="1" applyFill="1" applyBorder="1" applyAlignment="1">
      <alignment horizontal="left" vertical="center" wrapText="1"/>
    </xf>
    <xf numFmtId="0" fontId="94" fillId="3" borderId="6" xfId="7" applyFont="1" applyFill="1" applyBorder="1" applyAlignment="1">
      <alignment horizontal="left" vertical="center" wrapText="1"/>
    </xf>
    <xf numFmtId="0" fontId="94" fillId="3" borderId="7" xfId="7" applyFont="1" applyFill="1" applyBorder="1" applyAlignment="1">
      <alignment horizontal="left" vertical="center" wrapText="1"/>
    </xf>
    <xf numFmtId="0" fontId="30" fillId="0" borderId="0" xfId="7" applyFont="1" applyAlignment="1">
      <alignment horizontal="center" vertical="center"/>
    </xf>
    <xf numFmtId="0" fontId="30" fillId="0" borderId="69" xfId="7" applyFont="1" applyBorder="1" applyAlignment="1">
      <alignment horizontal="center" vertical="center"/>
    </xf>
    <xf numFmtId="0" fontId="30" fillId="0" borderId="54" xfId="7" applyFont="1" applyBorder="1" applyAlignment="1">
      <alignment horizontal="center" vertical="center"/>
    </xf>
    <xf numFmtId="0" fontId="30" fillId="0" borderId="48" xfId="7" applyFont="1" applyBorder="1" applyAlignment="1">
      <alignment horizontal="center" vertical="center"/>
    </xf>
    <xf numFmtId="0" fontId="46" fillId="0" borderId="3" xfId="7" applyFont="1" applyBorder="1" applyAlignment="1">
      <alignment horizontal="center" vertical="center" wrapText="1"/>
    </xf>
    <xf numFmtId="0" fontId="22" fillId="2" borderId="3" xfId="7" applyFont="1" applyFill="1" applyBorder="1" applyAlignment="1">
      <alignment horizontal="left" vertical="center" wrapText="1"/>
    </xf>
    <xf numFmtId="0" fontId="22" fillId="2" borderId="3" xfId="7" applyFont="1" applyFill="1" applyBorder="1" applyAlignment="1">
      <alignment horizontal="center" vertical="center" wrapText="1"/>
    </xf>
    <xf numFmtId="0" fontId="16" fillId="2" borderId="3" xfId="7" applyFill="1" applyBorder="1" applyAlignment="1">
      <alignment horizontal="center" vertical="center"/>
    </xf>
    <xf numFmtId="0" fontId="12" fillId="3" borderId="5" xfId="20" applyFont="1" applyFill="1" applyBorder="1" applyAlignment="1">
      <alignment horizontal="left" vertical="center"/>
    </xf>
    <xf numFmtId="0" fontId="12" fillId="3" borderId="6" xfId="20" applyFont="1" applyFill="1" applyBorder="1" applyAlignment="1">
      <alignment horizontal="left" vertical="center"/>
    </xf>
    <xf numFmtId="0" fontId="12" fillId="3" borderId="7" xfId="20" applyFont="1" applyFill="1" applyBorder="1" applyAlignment="1">
      <alignment horizontal="left" vertical="center"/>
    </xf>
    <xf numFmtId="0" fontId="16" fillId="0" borderId="3" xfId="7" applyBorder="1" applyAlignment="1">
      <alignment horizontal="center" vertical="center" wrapText="1"/>
    </xf>
    <xf numFmtId="0" fontId="16" fillId="0" borderId="17" xfId="7" applyBorder="1" applyAlignment="1">
      <alignment horizontal="center" vertical="center"/>
    </xf>
    <xf numFmtId="0" fontId="16" fillId="0" borderId="65" xfId="7" applyBorder="1" applyAlignment="1">
      <alignment horizontal="center" vertical="center"/>
    </xf>
    <xf numFmtId="0" fontId="16" fillId="0" borderId="49" xfId="7" applyBorder="1" applyAlignment="1">
      <alignment horizontal="center" vertical="center"/>
    </xf>
    <xf numFmtId="0" fontId="14" fillId="4" borderId="5" xfId="5" applyFont="1" applyFill="1" applyBorder="1" applyAlignment="1">
      <alignment horizontal="left"/>
    </xf>
    <xf numFmtId="0" fontId="14" fillId="4" borderId="6" xfId="5" applyFont="1" applyFill="1" applyBorder="1" applyAlignment="1">
      <alignment horizontal="left"/>
    </xf>
    <xf numFmtId="0" fontId="14" fillId="4" borderId="7" xfId="5" applyFont="1" applyFill="1" applyBorder="1" applyAlignment="1">
      <alignment horizontal="left"/>
    </xf>
    <xf numFmtId="0" fontId="12" fillId="3" borderId="5" xfId="5" applyFont="1" applyFill="1" applyBorder="1" applyAlignment="1">
      <alignment horizontal="left" vertical="center" wrapText="1"/>
    </xf>
    <xf numFmtId="0" fontId="12" fillId="3" borderId="6" xfId="5" applyFont="1" applyFill="1" applyBorder="1" applyAlignment="1">
      <alignment horizontal="left" vertical="center" wrapText="1"/>
    </xf>
    <xf numFmtId="0" fontId="12" fillId="3" borderId="7" xfId="5" applyFont="1" applyFill="1" applyBorder="1" applyAlignment="1">
      <alignment horizontal="left" vertical="center" wrapText="1"/>
    </xf>
    <xf numFmtId="0" fontId="19" fillId="0" borderId="0" xfId="5" applyFont="1" applyAlignment="1">
      <alignment horizontal="left" vertical="center" wrapText="1"/>
    </xf>
    <xf numFmtId="0" fontId="14" fillId="4" borderId="9" xfId="5" applyFont="1" applyFill="1" applyBorder="1" applyAlignment="1">
      <alignment horizontal="left"/>
    </xf>
    <xf numFmtId="0" fontId="14" fillId="4" borderId="20" xfId="5" applyFont="1" applyFill="1" applyBorder="1" applyAlignment="1">
      <alignment horizontal="left"/>
    </xf>
    <xf numFmtId="0" fontId="11" fillId="0" borderId="21" xfId="5" applyFont="1" applyBorder="1" applyAlignment="1">
      <alignment horizontal="center"/>
    </xf>
    <xf numFmtId="0" fontId="16" fillId="0" borderId="23" xfId="7" applyBorder="1" applyAlignment="1">
      <alignment horizontal="center"/>
    </xf>
    <xf numFmtId="0" fontId="16" fillId="0" borderId="11" xfId="7" applyBorder="1" applyAlignment="1">
      <alignment horizontal="center"/>
    </xf>
    <xf numFmtId="0" fontId="11" fillId="0" borderId="22" xfId="5" applyFont="1" applyBorder="1" applyAlignment="1">
      <alignment wrapText="1"/>
    </xf>
    <xf numFmtId="0" fontId="16" fillId="0" borderId="24" xfId="7" applyBorder="1" applyAlignment="1">
      <alignment wrapText="1"/>
    </xf>
    <xf numFmtId="0" fontId="16" fillId="0" borderId="12" xfId="7" applyBorder="1" applyAlignment="1">
      <alignment wrapText="1"/>
    </xf>
    <xf numFmtId="164" fontId="11" fillId="0" borderId="19" xfId="6" applyFont="1" applyBorder="1" applyAlignment="1">
      <alignment horizontal="left" wrapText="1"/>
    </xf>
    <xf numFmtId="164" fontId="11" fillId="0" borderId="132" xfId="6" applyFont="1" applyBorder="1" applyAlignment="1">
      <alignment horizontal="left" wrapText="1"/>
    </xf>
    <xf numFmtId="164" fontId="11" fillId="0" borderId="14" xfId="6" applyFont="1" applyBorder="1" applyAlignment="1">
      <alignment horizontal="left" wrapText="1"/>
    </xf>
    <xf numFmtId="165" fontId="11" fillId="0" borderId="22" xfId="6" applyNumberFormat="1" applyFont="1" applyBorder="1" applyAlignment="1">
      <alignment horizontal="right"/>
    </xf>
    <xf numFmtId="165" fontId="11" fillId="0" borderId="24" xfId="6" applyNumberFormat="1" applyFont="1" applyBorder="1" applyAlignment="1">
      <alignment horizontal="right"/>
    </xf>
    <xf numFmtId="165" fontId="11" fillId="0" borderId="12" xfId="6" applyNumberFormat="1" applyFont="1" applyBorder="1" applyAlignment="1">
      <alignment horizontal="right"/>
    </xf>
    <xf numFmtId="0" fontId="21" fillId="6" borderId="17" xfId="16" applyFont="1" applyFill="1" applyBorder="1" applyAlignment="1">
      <alignment horizontal="center" vertical="center" wrapText="1"/>
    </xf>
    <xf numFmtId="0" fontId="21" fillId="6" borderId="65" xfId="16" applyFont="1" applyFill="1" applyBorder="1" applyAlignment="1">
      <alignment horizontal="center" vertical="center" wrapText="1"/>
    </xf>
    <xf numFmtId="0" fontId="21" fillId="6" borderId="49" xfId="16" applyFont="1" applyFill="1" applyBorder="1" applyAlignment="1">
      <alignment horizontal="center" vertical="center" wrapText="1"/>
    </xf>
    <xf numFmtId="0" fontId="21" fillId="6" borderId="17" xfId="16" applyFont="1" applyFill="1" applyBorder="1" applyAlignment="1">
      <alignment horizontal="center" vertical="center"/>
    </xf>
    <xf numFmtId="0" fontId="21" fillId="6" borderId="65" xfId="16" applyFont="1" applyFill="1" applyBorder="1" applyAlignment="1">
      <alignment horizontal="center" vertical="center"/>
    </xf>
    <xf numFmtId="0" fontId="21" fillId="6" borderId="49" xfId="16" applyFont="1" applyFill="1" applyBorder="1" applyAlignment="1">
      <alignment horizontal="center" vertical="center"/>
    </xf>
    <xf numFmtId="0" fontId="12" fillId="3" borderId="5" xfId="16" applyFont="1" applyFill="1" applyBorder="1" applyAlignment="1">
      <alignment horizontal="left" vertical="center" wrapText="1"/>
    </xf>
    <xf numFmtId="0" fontId="12" fillId="3" borderId="6" xfId="16" applyFont="1" applyFill="1" applyBorder="1" applyAlignment="1">
      <alignment horizontal="left" vertical="center" wrapText="1"/>
    </xf>
    <xf numFmtId="0" fontId="12" fillId="3" borderId="7" xfId="16" applyFont="1" applyFill="1" applyBorder="1" applyAlignment="1">
      <alignment horizontal="left" vertical="center" wrapText="1"/>
    </xf>
    <xf numFmtId="0" fontId="14" fillId="5" borderId="5" xfId="16" applyFont="1" applyFill="1" applyBorder="1" applyAlignment="1">
      <alignment horizontal="left" vertical="center" wrapText="1"/>
    </xf>
    <xf numFmtId="0" fontId="21" fillId="5" borderId="6" xfId="16" applyFont="1" applyFill="1" applyBorder="1" applyAlignment="1">
      <alignment horizontal="left" vertical="center" wrapText="1"/>
    </xf>
    <xf numFmtId="0" fontId="21" fillId="5" borderId="7" xfId="16" applyFont="1" applyFill="1" applyBorder="1" applyAlignment="1">
      <alignment horizontal="left" vertical="center" wrapText="1"/>
    </xf>
    <xf numFmtId="0" fontId="11" fillId="5" borderId="0" xfId="16" applyFont="1" applyFill="1" applyAlignment="1">
      <alignment horizontal="left" vertical="center" wrapText="1"/>
    </xf>
    <xf numFmtId="0" fontId="41" fillId="0" borderId="0" xfId="16" applyFont="1" applyAlignment="1">
      <alignment vertical="center" wrapText="1"/>
    </xf>
    <xf numFmtId="0" fontId="15" fillId="0" borderId="43" xfId="7" applyFont="1" applyBorder="1" applyAlignment="1">
      <alignment horizontal="center" vertical="center" wrapText="1"/>
    </xf>
    <xf numFmtId="0" fontId="15" fillId="0" borderId="43" xfId="7" applyFont="1" applyBorder="1" applyAlignment="1">
      <alignment vertical="center" wrapText="1"/>
    </xf>
    <xf numFmtId="0" fontId="15" fillId="0" borderId="43" xfId="7" applyFont="1" applyBorder="1" applyAlignment="1">
      <alignment horizontal="right" vertical="center"/>
    </xf>
    <xf numFmtId="0" fontId="21" fillId="5" borderId="0" xfId="5" applyFont="1" applyFill="1" applyAlignment="1">
      <alignment horizontal="left" vertical="center" wrapText="1"/>
    </xf>
    <xf numFmtId="0" fontId="20" fillId="2" borderId="29" xfId="5" applyFont="1" applyFill="1" applyBorder="1" applyAlignment="1">
      <alignment horizontal="center" vertical="center" wrapText="1"/>
    </xf>
    <xf numFmtId="0" fontId="20" fillId="2" borderId="30" xfId="5" applyFont="1" applyFill="1" applyBorder="1" applyAlignment="1">
      <alignment horizontal="center" vertical="center" wrapText="1"/>
    </xf>
    <xf numFmtId="0" fontId="20" fillId="2" borderId="9" xfId="5" applyFont="1" applyFill="1" applyBorder="1" applyAlignment="1">
      <alignment horizontal="center" vertical="center" wrapText="1"/>
    </xf>
    <xf numFmtId="0" fontId="20" fillId="2" borderId="33" xfId="5" applyFont="1" applyFill="1" applyBorder="1" applyAlignment="1">
      <alignment horizontal="center" vertical="center" wrapText="1"/>
    </xf>
    <xf numFmtId="0" fontId="20" fillId="2" borderId="31" xfId="5" applyFont="1" applyFill="1" applyBorder="1" applyAlignment="1">
      <alignment horizontal="center" vertical="center" wrapText="1"/>
    </xf>
    <xf numFmtId="0" fontId="20" fillId="2" borderId="0" xfId="5" applyFont="1" applyFill="1" applyAlignment="1">
      <alignment horizontal="center" vertical="center" wrapText="1"/>
    </xf>
    <xf numFmtId="0" fontId="20" fillId="2" borderId="32" xfId="5" applyFont="1" applyFill="1" applyBorder="1" applyAlignment="1">
      <alignment horizontal="center" vertical="center" wrapText="1"/>
    </xf>
    <xf numFmtId="0" fontId="20" fillId="2" borderId="34" xfId="5" applyFont="1" applyFill="1" applyBorder="1" applyAlignment="1">
      <alignment horizontal="center" vertical="center" wrapText="1"/>
    </xf>
    <xf numFmtId="0" fontId="20" fillId="2" borderId="36" xfId="5" applyFont="1" applyFill="1" applyBorder="1" applyAlignment="1">
      <alignment horizontal="center" vertical="center" wrapText="1"/>
    </xf>
    <xf numFmtId="0" fontId="20" fillId="2" borderId="35" xfId="5" applyFont="1" applyFill="1" applyBorder="1" applyAlignment="1">
      <alignment horizontal="center" vertical="center" wrapText="1"/>
    </xf>
    <xf numFmtId="0" fontId="22" fillId="3" borderId="5" xfId="7" applyFont="1" applyFill="1" applyBorder="1" applyAlignment="1">
      <alignment horizontal="left" vertical="center" wrapText="1"/>
    </xf>
    <xf numFmtId="0" fontId="22" fillId="3" borderId="6" xfId="7" applyFont="1" applyFill="1" applyBorder="1" applyAlignment="1">
      <alignment horizontal="left" vertical="center" wrapText="1"/>
    </xf>
    <xf numFmtId="0" fontId="22" fillId="3" borderId="7" xfId="7" applyFont="1" applyFill="1" applyBorder="1" applyAlignment="1">
      <alignment horizontal="left" vertical="center" wrapText="1"/>
    </xf>
    <xf numFmtId="0" fontId="14" fillId="0" borderId="17" xfId="7" applyFont="1" applyBorder="1" applyAlignment="1">
      <alignment horizontal="center" wrapText="1"/>
    </xf>
    <xf numFmtId="0" fontId="14" fillId="0" borderId="49" xfId="7" applyFont="1" applyBorder="1" applyAlignment="1">
      <alignment horizontal="center" wrapText="1"/>
    </xf>
    <xf numFmtId="0" fontId="11" fillId="0" borderId="75" xfId="7" applyFont="1" applyBorder="1" applyAlignment="1">
      <alignment horizontal="center"/>
    </xf>
    <xf numFmtId="0" fontId="11" fillId="0" borderId="69" xfId="7" applyFont="1" applyBorder="1" applyAlignment="1">
      <alignment horizontal="center"/>
    </xf>
    <xf numFmtId="0" fontId="11" fillId="0" borderId="13" xfId="7" applyFont="1" applyBorder="1" applyAlignment="1">
      <alignment horizontal="center"/>
    </xf>
    <xf numFmtId="0" fontId="11" fillId="0" borderId="48" xfId="7" applyFont="1" applyBorder="1" applyAlignment="1">
      <alignment horizontal="center"/>
    </xf>
    <xf numFmtId="0" fontId="11" fillId="2" borderId="107" xfId="7" applyFont="1" applyFill="1" applyBorder="1" applyAlignment="1">
      <alignment horizontal="center" vertical="center" wrapText="1"/>
    </xf>
    <xf numFmtId="0" fontId="11" fillId="2" borderId="108" xfId="7" applyFont="1" applyFill="1" applyBorder="1" applyAlignment="1">
      <alignment horizontal="center" vertical="center" wrapText="1"/>
    </xf>
    <xf numFmtId="0" fontId="21" fillId="2" borderId="28" xfId="7" applyFont="1" applyFill="1" applyBorder="1" applyAlignment="1">
      <alignment horizontal="center" vertical="center" wrapText="1"/>
    </xf>
    <xf numFmtId="0" fontId="14" fillId="12" borderId="9" xfId="7" applyFont="1" applyFill="1" applyBorder="1" applyAlignment="1">
      <alignment vertical="center" wrapText="1"/>
    </xf>
    <xf numFmtId="0" fontId="14" fillId="12" borderId="20" xfId="7" applyFont="1" applyFill="1" applyBorder="1" applyAlignment="1">
      <alignment vertical="center" wrapText="1"/>
    </xf>
    <xf numFmtId="0" fontId="11" fillId="12" borderId="6" xfId="7" applyFont="1" applyFill="1" applyBorder="1" applyAlignment="1">
      <alignment vertical="center" wrapText="1"/>
    </xf>
    <xf numFmtId="0" fontId="11" fillId="12" borderId="7" xfId="7" applyFont="1" applyFill="1" applyBorder="1" applyAlignment="1">
      <alignment vertical="center" wrapText="1"/>
    </xf>
    <xf numFmtId="0" fontId="11" fillId="2" borderId="103" xfId="7" applyFont="1" applyFill="1" applyBorder="1" applyAlignment="1">
      <alignment horizontal="center" vertical="center" wrapText="1"/>
    </xf>
    <xf numFmtId="0" fontId="11" fillId="2" borderId="104" xfId="7" applyFont="1" applyFill="1" applyBorder="1" applyAlignment="1">
      <alignment horizontal="center" vertical="center" wrapText="1"/>
    </xf>
    <xf numFmtId="0" fontId="11" fillId="2" borderId="105" xfId="7" applyFont="1" applyFill="1" applyBorder="1" applyAlignment="1">
      <alignment horizontal="center" vertical="center" wrapText="1"/>
    </xf>
    <xf numFmtId="0" fontId="14" fillId="12" borderId="5" xfId="7" applyFont="1" applyFill="1" applyBorder="1" applyAlignment="1">
      <alignment vertical="center" wrapText="1"/>
    </xf>
    <xf numFmtId="0" fontId="14" fillId="12" borderId="6" xfId="7" applyFont="1" applyFill="1" applyBorder="1" applyAlignment="1">
      <alignment vertical="center" wrapText="1"/>
    </xf>
    <xf numFmtId="0" fontId="11" fillId="2" borderId="32" xfId="7" applyFont="1" applyFill="1" applyBorder="1" applyAlignment="1">
      <alignment horizontal="center" vertical="center" wrapText="1"/>
    </xf>
    <xf numFmtId="0" fontId="11" fillId="2" borderId="36" xfId="7" applyFont="1" applyFill="1" applyBorder="1" applyAlignment="1">
      <alignment horizontal="center" vertical="center" wrapText="1"/>
    </xf>
    <xf numFmtId="0" fontId="11" fillId="2" borderId="32" xfId="7" applyFont="1" applyFill="1" applyBorder="1" applyAlignment="1">
      <alignment vertical="center" wrapText="1"/>
    </xf>
    <xf numFmtId="0" fontId="11" fillId="2" borderId="36" xfId="7" applyFont="1" applyFill="1" applyBorder="1" applyAlignment="1">
      <alignment vertical="center" wrapText="1"/>
    </xf>
    <xf numFmtId="0" fontId="11" fillId="2" borderId="32" xfId="7" quotePrefix="1" applyFont="1" applyFill="1" applyBorder="1" applyAlignment="1">
      <alignment vertical="center" wrapText="1"/>
    </xf>
    <xf numFmtId="0" fontId="18" fillId="2" borderId="29" xfId="7" applyFont="1" applyFill="1" applyBorder="1" applyAlignment="1">
      <alignment vertical="center" wrapText="1"/>
    </xf>
    <xf numFmtId="0" fontId="18" fillId="2" borderId="9" xfId="7" applyFont="1" applyFill="1" applyBorder="1" applyAlignment="1">
      <alignment vertical="center" wrapText="1"/>
    </xf>
    <xf numFmtId="0" fontId="11" fillId="2" borderId="28" xfId="7" quotePrefix="1" applyFont="1" applyFill="1" applyBorder="1" applyAlignment="1">
      <alignment vertical="center" wrapText="1"/>
    </xf>
    <xf numFmtId="0" fontId="11" fillId="2" borderId="28" xfId="7" applyFont="1" applyFill="1" applyBorder="1" applyAlignment="1">
      <alignment vertical="center" wrapText="1"/>
    </xf>
    <xf numFmtId="0" fontId="11" fillId="2" borderId="34" xfId="7" applyFont="1" applyFill="1" applyBorder="1" applyAlignment="1">
      <alignment horizontal="center" vertical="center" wrapText="1"/>
    </xf>
    <xf numFmtId="0" fontId="18" fillId="2" borderId="55" xfId="7" applyFont="1" applyFill="1" applyBorder="1" applyAlignment="1">
      <alignment vertical="center" wrapText="1"/>
    </xf>
    <xf numFmtId="165" fontId="15" fillId="0" borderId="28" xfId="6" applyNumberFormat="1" applyFont="1" applyBorder="1" applyAlignment="1">
      <alignment horizontal="center" vertical="center" wrapText="1"/>
    </xf>
    <xf numFmtId="0" fontId="14" fillId="0" borderId="96" xfId="7" applyFont="1" applyBorder="1" applyAlignment="1">
      <alignment horizontal="center" vertical="center" wrapText="1"/>
    </xf>
    <xf numFmtId="0" fontId="14" fillId="0" borderId="117" xfId="7" applyFont="1" applyBorder="1" applyAlignment="1">
      <alignment horizontal="center" vertical="center" wrapText="1"/>
    </xf>
    <xf numFmtId="0" fontId="14" fillId="0" borderId="87" xfId="7" applyFont="1" applyBorder="1" applyAlignment="1">
      <alignment horizontal="center" vertical="center" wrapText="1"/>
    </xf>
    <xf numFmtId="0" fontId="18" fillId="0" borderId="67" xfId="7" applyFont="1" applyBorder="1" applyAlignment="1">
      <alignment vertical="center" wrapText="1"/>
    </xf>
    <xf numFmtId="0" fontId="18" fillId="0" borderId="118" xfId="7" applyFont="1" applyBorder="1" applyAlignment="1">
      <alignment vertical="center" wrapText="1"/>
    </xf>
    <xf numFmtId="0" fontId="18" fillId="0" borderId="32" xfId="7" applyFont="1" applyBorder="1" applyAlignment="1">
      <alignment vertical="center" wrapText="1"/>
    </xf>
    <xf numFmtId="0" fontId="18" fillId="0" borderId="36" xfId="7" applyFont="1" applyBorder="1" applyAlignment="1">
      <alignment vertical="center" wrapText="1"/>
    </xf>
    <xf numFmtId="0" fontId="14" fillId="0" borderId="29" xfId="7" applyFont="1" applyBorder="1" applyAlignment="1">
      <alignment horizontal="center" vertical="center" wrapText="1"/>
    </xf>
    <xf numFmtId="0" fontId="14" fillId="0" borderId="30" xfId="7" applyFont="1" applyBorder="1" applyAlignment="1">
      <alignment horizontal="center" vertical="center" wrapText="1"/>
    </xf>
    <xf numFmtId="0" fontId="14" fillId="0" borderId="9" xfId="7" applyFont="1" applyBorder="1" applyAlignment="1">
      <alignment horizontal="center" vertical="center" wrapText="1"/>
    </xf>
    <xf numFmtId="0" fontId="14" fillId="0" borderId="33" xfId="7" applyFont="1" applyBorder="1" applyAlignment="1">
      <alignment horizontal="center" vertical="center" wrapText="1"/>
    </xf>
    <xf numFmtId="0" fontId="14" fillId="0" borderId="32" xfId="7" applyFont="1" applyBorder="1" applyAlignment="1">
      <alignment horizontal="center" vertical="center" wrapText="1"/>
    </xf>
    <xf numFmtId="0" fontId="14" fillId="0" borderId="36" xfId="7" applyFont="1" applyBorder="1" applyAlignment="1">
      <alignment horizontal="center" vertical="center" wrapText="1"/>
    </xf>
    <xf numFmtId="0" fontId="18" fillId="0" borderId="116" xfId="7" applyFont="1" applyBorder="1" applyAlignment="1">
      <alignment vertical="center"/>
    </xf>
    <xf numFmtId="0" fontId="18" fillId="0" borderId="115" xfId="7" applyFont="1" applyBorder="1" applyAlignment="1">
      <alignment vertical="center"/>
    </xf>
    <xf numFmtId="0" fontId="11" fillId="0" borderId="5" xfId="7" applyFont="1" applyBorder="1" applyAlignment="1">
      <alignment horizontal="center" vertical="center" wrapText="1"/>
    </xf>
    <xf numFmtId="0" fontId="11" fillId="0" borderId="7" xfId="7" applyFont="1" applyBorder="1" applyAlignment="1">
      <alignment horizontal="center" vertical="center" wrapText="1"/>
    </xf>
    <xf numFmtId="0" fontId="27" fillId="0" borderId="66" xfId="7" applyFont="1" applyBorder="1" applyAlignment="1">
      <alignment horizontal="center" vertical="center" wrapText="1"/>
    </xf>
    <xf numFmtId="0" fontId="27" fillId="0" borderId="7" xfId="7" applyFont="1" applyBorder="1" applyAlignment="1">
      <alignment horizontal="center" vertical="center" wrapText="1"/>
    </xf>
    <xf numFmtId="0" fontId="18" fillId="0" borderId="29" xfId="7" applyFont="1" applyBorder="1" applyAlignment="1">
      <alignment vertical="center"/>
    </xf>
    <xf numFmtId="0" fontId="18" fillId="0" borderId="30" xfId="7" applyFont="1" applyBorder="1" applyAlignment="1">
      <alignment vertical="center"/>
    </xf>
    <xf numFmtId="0" fontId="18" fillId="0" borderId="55" xfId="7" applyFont="1" applyBorder="1" applyAlignment="1">
      <alignment vertical="center"/>
    </xf>
    <xf numFmtId="0" fontId="18" fillId="0" borderId="35" xfId="7" applyFont="1" applyBorder="1" applyAlignment="1">
      <alignment vertical="center"/>
    </xf>
    <xf numFmtId="0" fontId="18" fillId="0" borderId="9" xfId="7" applyFont="1" applyBorder="1" applyAlignment="1">
      <alignment vertical="center"/>
    </xf>
    <xf numFmtId="0" fontId="18" fillId="0" borderId="33" xfId="7" applyFont="1" applyBorder="1" applyAlignment="1">
      <alignment vertical="center"/>
    </xf>
    <xf numFmtId="0" fontId="14" fillId="0" borderId="5" xfId="7" applyFont="1" applyBorder="1" applyAlignment="1">
      <alignment horizontal="center" vertical="center" wrapText="1"/>
    </xf>
    <xf numFmtId="0" fontId="14" fillId="0" borderId="6" xfId="7" applyFont="1" applyBorder="1" applyAlignment="1">
      <alignment horizontal="center" vertical="center" wrapText="1"/>
    </xf>
    <xf numFmtId="0" fontId="14" fillId="0" borderId="7" xfId="7" applyFont="1" applyBorder="1" applyAlignment="1">
      <alignment horizontal="center" vertical="center" wrapText="1"/>
    </xf>
    <xf numFmtId="3" fontId="18" fillId="16" borderId="5" xfId="7" applyNumberFormat="1" applyFont="1" applyFill="1" applyBorder="1" applyAlignment="1">
      <alignment vertical="center" wrapText="1"/>
    </xf>
    <xf numFmtId="3" fontId="18" fillId="16" borderId="7" xfId="7" applyNumberFormat="1" applyFont="1" applyFill="1" applyBorder="1" applyAlignment="1">
      <alignment vertical="center" wrapText="1"/>
    </xf>
    <xf numFmtId="3" fontId="11" fillId="0" borderId="5" xfId="12" applyNumberFormat="1" applyFont="1" applyBorder="1" applyAlignment="1">
      <alignment horizontal="right" vertical="center" wrapText="1"/>
    </xf>
    <xf numFmtId="3" fontId="11" fillId="0" borderId="7" xfId="12" applyNumberFormat="1" applyFont="1" applyBorder="1" applyAlignment="1">
      <alignment horizontal="right" vertical="center" wrapText="1"/>
    </xf>
    <xf numFmtId="3" fontId="11" fillId="0" borderId="5" xfId="12" applyNumberFormat="1" applyFont="1" applyBorder="1" applyAlignment="1">
      <alignment horizontal="right" vertical="center"/>
    </xf>
    <xf numFmtId="3" fontId="11" fillId="0" borderId="7" xfId="12" applyNumberFormat="1" applyFont="1" applyBorder="1" applyAlignment="1">
      <alignment horizontal="right" vertical="center"/>
    </xf>
    <xf numFmtId="3" fontId="14" fillId="15" borderId="5" xfId="12" applyNumberFormat="1" applyFont="1" applyFill="1" applyBorder="1" applyAlignment="1">
      <alignment horizontal="right" vertical="center" wrapText="1"/>
    </xf>
    <xf numFmtId="3" fontId="14" fillId="15" borderId="7" xfId="12" applyNumberFormat="1" applyFont="1" applyFill="1" applyBorder="1" applyAlignment="1">
      <alignment horizontal="right" vertical="center" wrapText="1"/>
    </xf>
    <xf numFmtId="0" fontId="14" fillId="14" borderId="6" xfId="7" applyFont="1" applyFill="1" applyBorder="1" applyAlignment="1">
      <alignment vertical="center"/>
    </xf>
    <xf numFmtId="0" fontId="14" fillId="14" borderId="56" xfId="7" applyFont="1" applyFill="1" applyBorder="1" applyAlignment="1">
      <alignment vertical="center"/>
    </xf>
    <xf numFmtId="3" fontId="14" fillId="15" borderId="5" xfId="7" applyNumberFormat="1" applyFont="1" applyFill="1" applyBorder="1" applyAlignment="1">
      <alignment horizontal="right" vertical="center" wrapText="1"/>
    </xf>
    <xf numFmtId="3" fontId="14" fillId="15" borderId="7" xfId="7" applyNumberFormat="1" applyFont="1" applyFill="1" applyBorder="1" applyAlignment="1">
      <alignment horizontal="right" vertical="center" wrapText="1"/>
    </xf>
    <xf numFmtId="0" fontId="60" fillId="0" borderId="116" xfId="7" applyFont="1" applyBorder="1" applyAlignment="1">
      <alignment vertical="center"/>
    </xf>
    <xf numFmtId="0" fontId="60" fillId="0" borderId="115" xfId="7" applyFont="1" applyBorder="1" applyAlignment="1">
      <alignment vertical="center"/>
    </xf>
    <xf numFmtId="0" fontId="48" fillId="0" borderId="116" xfId="7" applyFont="1" applyBorder="1" applyAlignment="1">
      <alignment horizontal="center" vertical="center" wrapText="1"/>
    </xf>
    <xf numFmtId="0" fontId="48" fillId="0" borderId="115" xfId="7" applyFont="1" applyBorder="1" applyAlignment="1">
      <alignment horizontal="center" vertical="center" wrapText="1"/>
    </xf>
    <xf numFmtId="0" fontId="48" fillId="0" borderId="5" xfId="7" applyFont="1" applyBorder="1" applyAlignment="1">
      <alignment horizontal="center" vertical="center" wrapText="1"/>
    </xf>
    <xf numFmtId="0" fontId="48" fillId="0" borderId="7" xfId="7" applyFont="1" applyBorder="1" applyAlignment="1">
      <alignment horizontal="center" vertical="center" wrapText="1"/>
    </xf>
    <xf numFmtId="3" fontId="11" fillId="16" borderId="5" xfId="7" applyNumberFormat="1" applyFont="1" applyFill="1" applyBorder="1" applyAlignment="1">
      <alignment vertical="center"/>
    </xf>
    <xf numFmtId="3" fontId="11" fillId="16" borderId="7" xfId="7" applyNumberFormat="1" applyFont="1" applyFill="1" applyBorder="1" applyAlignment="1">
      <alignment vertical="center"/>
    </xf>
    <xf numFmtId="0" fontId="11" fillId="16" borderId="5" xfId="7" applyFont="1" applyFill="1" applyBorder="1" applyAlignment="1">
      <alignment horizontal="center" vertical="center" wrapText="1"/>
    </xf>
    <xf numFmtId="0" fontId="11" fillId="16" borderId="7" xfId="7" applyFont="1" applyFill="1" applyBorder="1" applyAlignment="1">
      <alignment horizontal="center" vertical="center" wrapText="1"/>
    </xf>
    <xf numFmtId="0" fontId="14" fillId="16" borderId="5" xfId="7" applyFont="1" applyFill="1" applyBorder="1" applyAlignment="1">
      <alignment horizontal="center" vertical="center" wrapText="1"/>
    </xf>
    <xf numFmtId="0" fontId="14" fillId="16" borderId="7" xfId="7" applyFont="1" applyFill="1" applyBorder="1" applyAlignment="1">
      <alignment horizontal="center" vertical="center" wrapText="1"/>
    </xf>
    <xf numFmtId="3" fontId="14" fillId="15" borderId="56" xfId="7" applyNumberFormat="1" applyFont="1" applyFill="1" applyBorder="1" applyAlignment="1">
      <alignment horizontal="right" vertical="center" wrapText="1"/>
    </xf>
    <xf numFmtId="3" fontId="14" fillId="15" borderId="66" xfId="7" applyNumberFormat="1" applyFont="1" applyFill="1" applyBorder="1" applyAlignment="1">
      <alignment horizontal="right" vertical="center" wrapText="1"/>
    </xf>
    <xf numFmtId="3" fontId="11" fillId="0" borderId="5" xfId="7" applyNumberFormat="1" applyFont="1" applyBorder="1" applyAlignment="1">
      <alignment horizontal="right" vertical="center" wrapText="1"/>
    </xf>
    <xf numFmtId="3" fontId="11" fillId="0" borderId="7" xfId="7" applyNumberFormat="1" applyFont="1" applyBorder="1" applyAlignment="1">
      <alignment horizontal="right" vertical="center" wrapText="1"/>
    </xf>
    <xf numFmtId="0" fontId="14" fillId="15" borderId="5" xfId="7" applyFont="1" applyFill="1" applyBorder="1" applyAlignment="1">
      <alignment horizontal="right" vertical="center" wrapText="1"/>
    </xf>
    <xf numFmtId="0" fontId="14" fillId="15" borderId="7" xfId="7" applyFont="1" applyFill="1" applyBorder="1" applyAlignment="1">
      <alignment horizontal="right" vertical="center" wrapText="1"/>
    </xf>
    <xf numFmtId="0" fontId="11" fillId="16" borderId="5" xfId="7" applyFont="1" applyFill="1" applyBorder="1" applyAlignment="1">
      <alignment horizontal="center" vertical="center"/>
    </xf>
    <xf numFmtId="0" fontId="11" fillId="16" borderId="7" xfId="7" applyFont="1" applyFill="1" applyBorder="1" applyAlignment="1">
      <alignment horizontal="center" vertical="center"/>
    </xf>
    <xf numFmtId="0" fontId="11" fillId="17" borderId="5" xfId="7" applyFont="1" applyFill="1" applyBorder="1" applyAlignment="1">
      <alignment horizontal="center" vertical="center" wrapText="1"/>
    </xf>
    <xf numFmtId="0" fontId="11" fillId="17" borderId="7" xfId="7" applyFont="1" applyFill="1" applyBorder="1" applyAlignment="1">
      <alignment horizontal="center" vertical="center" wrapText="1"/>
    </xf>
    <xf numFmtId="0" fontId="11" fillId="16" borderId="5" xfId="7" applyFont="1" applyFill="1" applyBorder="1" applyAlignment="1">
      <alignment vertical="center"/>
    </xf>
    <xf numFmtId="0" fontId="11" fillId="16" borderId="7" xfId="7" applyFont="1" applyFill="1" applyBorder="1" applyAlignment="1">
      <alignment vertical="center"/>
    </xf>
    <xf numFmtId="3" fontId="14" fillId="5" borderId="5" xfId="7" applyNumberFormat="1" applyFont="1" applyFill="1" applyBorder="1" applyAlignment="1">
      <alignment horizontal="right" vertical="center" wrapText="1"/>
    </xf>
    <xf numFmtId="3" fontId="14" fillId="5" borderId="7" xfId="7" applyNumberFormat="1" applyFont="1" applyFill="1" applyBorder="1" applyAlignment="1">
      <alignment horizontal="right" vertical="center" wrapText="1"/>
    </xf>
    <xf numFmtId="0" fontId="22" fillId="7" borderId="57" xfId="10" applyFont="1" applyFill="1" applyBorder="1" applyAlignment="1">
      <alignment horizontal="center" vertical="center" wrapText="1"/>
    </xf>
    <xf numFmtId="0" fontId="22" fillId="7" borderId="31" xfId="10" applyFont="1" applyFill="1" applyBorder="1" applyAlignment="1">
      <alignment horizontal="center" vertical="center" wrapText="1"/>
    </xf>
    <xf numFmtId="0" fontId="22" fillId="7" borderId="58" xfId="10" applyFont="1" applyFill="1" applyBorder="1" applyAlignment="1">
      <alignment horizontal="center" vertical="center" wrapText="1"/>
    </xf>
    <xf numFmtId="0" fontId="22" fillId="7" borderId="32" xfId="10" applyFont="1" applyFill="1" applyBorder="1" applyAlignment="1">
      <alignment horizontal="center" vertical="center" wrapText="1"/>
    </xf>
    <xf numFmtId="0" fontId="22" fillId="7" borderId="34"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7" xfId="10" applyFont="1" applyFill="1" applyBorder="1" applyAlignment="1">
      <alignment horizontal="center" vertical="center" wrapText="1"/>
    </xf>
    <xf numFmtId="0" fontId="11" fillId="5" borderId="0" xfId="10" applyFont="1" applyFill="1" applyAlignment="1">
      <alignment horizontal="left" vertical="center" wrapText="1"/>
    </xf>
    <xf numFmtId="0" fontId="22" fillId="7" borderId="5" xfId="10" applyFont="1" applyFill="1" applyBorder="1" applyAlignment="1">
      <alignment horizontal="center" vertical="center" wrapText="1"/>
    </xf>
    <xf numFmtId="0" fontId="22" fillId="7" borderId="6" xfId="10" applyFont="1" applyFill="1" applyBorder="1" applyAlignment="1">
      <alignment horizontal="center" vertical="center" wrapText="1"/>
    </xf>
    <xf numFmtId="0" fontId="22" fillId="7" borderId="56" xfId="10" applyFont="1" applyFill="1" applyBorder="1" applyAlignment="1">
      <alignment horizontal="center" vertical="center" wrapText="1"/>
    </xf>
    <xf numFmtId="0" fontId="22" fillId="7" borderId="66" xfId="10" applyFont="1" applyFill="1" applyBorder="1" applyAlignment="1">
      <alignment horizontal="center" vertical="center" wrapText="1"/>
    </xf>
    <xf numFmtId="0" fontId="22" fillId="7" borderId="67" xfId="10" applyFont="1" applyFill="1" applyBorder="1" applyAlignment="1">
      <alignment horizontal="center" vertical="center" wrapText="1"/>
    </xf>
    <xf numFmtId="0" fontId="22" fillId="7" borderId="68" xfId="10" applyFont="1" applyFill="1" applyBorder="1" applyAlignment="1">
      <alignment horizontal="center" vertical="center" wrapText="1"/>
    </xf>
    <xf numFmtId="0" fontId="46" fillId="0" borderId="35" xfId="7" applyFont="1" applyBorder="1" applyAlignment="1">
      <alignment horizontal="center" vertical="center" wrapText="1"/>
    </xf>
    <xf numFmtId="0" fontId="46" fillId="0" borderId="33" xfId="7" applyFont="1" applyBorder="1" applyAlignment="1">
      <alignment horizontal="center" vertical="center" wrapText="1"/>
    </xf>
    <xf numFmtId="0" fontId="22" fillId="7" borderId="29" xfId="10" applyFont="1" applyFill="1" applyBorder="1" applyAlignment="1">
      <alignment horizontal="center" vertical="center" wrapText="1"/>
    </xf>
    <xf numFmtId="0" fontId="11" fillId="5" borderId="5" xfId="7" applyFont="1" applyFill="1" applyBorder="1" applyAlignment="1">
      <alignment horizontal="left" vertical="center" wrapText="1"/>
    </xf>
    <xf numFmtId="0" fontId="11" fillId="5" borderId="6" xfId="7" applyFont="1" applyFill="1" applyBorder="1" applyAlignment="1">
      <alignment horizontal="left" vertical="center" wrapText="1"/>
    </xf>
    <xf numFmtId="0" fontId="11" fillId="5" borderId="7" xfId="7" applyFont="1" applyFill="1" applyBorder="1" applyAlignment="1">
      <alignment horizontal="left" vertical="center" wrapText="1"/>
    </xf>
    <xf numFmtId="0" fontId="20" fillId="0" borderId="5" xfId="7" applyFont="1" applyBorder="1" applyAlignment="1">
      <alignment horizontal="center"/>
    </xf>
    <xf numFmtId="0" fontId="20" fillId="0" borderId="6" xfId="7" applyFont="1" applyBorder="1" applyAlignment="1">
      <alignment horizontal="center"/>
    </xf>
    <xf numFmtId="0" fontId="20" fillId="0" borderId="7" xfId="7" applyFont="1" applyBorder="1" applyAlignment="1">
      <alignment horizontal="center"/>
    </xf>
    <xf numFmtId="49" fontId="70" fillId="0" borderId="0" xfId="7" applyNumberFormat="1" applyFont="1" applyAlignment="1">
      <alignment horizontal="justify" vertical="center" wrapText="1"/>
    </xf>
    <xf numFmtId="0" fontId="22" fillId="7" borderId="36" xfId="10" applyFont="1" applyFill="1" applyBorder="1" applyAlignment="1">
      <alignment horizontal="center" vertical="center" wrapText="1"/>
    </xf>
    <xf numFmtId="0" fontId="22" fillId="7" borderId="30" xfId="10" applyFont="1" applyFill="1" applyBorder="1" applyAlignment="1">
      <alignment horizontal="center" vertical="center" wrapText="1"/>
    </xf>
    <xf numFmtId="0" fontId="22" fillId="7" borderId="33" xfId="10" applyFont="1" applyFill="1" applyBorder="1" applyAlignment="1">
      <alignment horizontal="center" vertical="center" wrapText="1"/>
    </xf>
    <xf numFmtId="49" fontId="69" fillId="0" borderId="0" xfId="7" applyNumberFormat="1" applyFont="1" applyAlignment="1">
      <alignment horizontal="justify" vertical="center"/>
    </xf>
    <xf numFmtId="49" fontId="80" fillId="0" borderId="0" xfId="7" applyNumberFormat="1" applyFont="1" applyAlignment="1">
      <alignment horizontal="left" vertical="center" wrapText="1"/>
    </xf>
    <xf numFmtId="0" fontId="12" fillId="3" borderId="5" xfId="10" applyFont="1" applyFill="1" applyBorder="1" applyAlignment="1">
      <alignment horizontal="left" vertical="center" wrapText="1"/>
    </xf>
    <xf numFmtId="0" fontId="12" fillId="3" borderId="6" xfId="10" applyFont="1" applyFill="1" applyBorder="1" applyAlignment="1">
      <alignment horizontal="left" vertical="center" wrapText="1"/>
    </xf>
    <xf numFmtId="0" fontId="12" fillId="3" borderId="7" xfId="10" applyFont="1" applyFill="1" applyBorder="1" applyAlignment="1">
      <alignment horizontal="left" vertical="center" wrapText="1"/>
    </xf>
    <xf numFmtId="0" fontId="52" fillId="7" borderId="5" xfId="10" applyFont="1" applyFill="1" applyBorder="1" applyAlignment="1">
      <alignment horizontal="center" vertical="center" wrapText="1"/>
    </xf>
    <xf numFmtId="0" fontId="52" fillId="7" borderId="6" xfId="10" applyFont="1" applyFill="1" applyBorder="1" applyAlignment="1">
      <alignment horizontal="center" vertical="center" wrapText="1"/>
    </xf>
    <xf numFmtId="0" fontId="52" fillId="7" borderId="7" xfId="10" applyFont="1" applyFill="1" applyBorder="1" applyAlignment="1">
      <alignment horizontal="center" vertical="center" wrapText="1"/>
    </xf>
    <xf numFmtId="0" fontId="53" fillId="7" borderId="5" xfId="10" applyFont="1" applyFill="1" applyBorder="1" applyAlignment="1">
      <alignment horizontal="center" vertical="center" wrapText="1"/>
    </xf>
    <xf numFmtId="0" fontId="53" fillId="7" borderId="56" xfId="10" applyFont="1" applyFill="1" applyBorder="1" applyAlignment="1">
      <alignment horizontal="center" vertical="center" wrapText="1"/>
    </xf>
    <xf numFmtId="0" fontId="52" fillId="7" borderId="57" xfId="10" applyFont="1" applyFill="1" applyBorder="1" applyAlignment="1">
      <alignment horizontal="center" vertical="center" wrapText="1"/>
    </xf>
    <xf numFmtId="0" fontId="52" fillId="7" borderId="58" xfId="10" applyFont="1" applyFill="1" applyBorder="1" applyAlignment="1">
      <alignment horizontal="center" vertical="center" wrapText="1"/>
    </xf>
    <xf numFmtId="0" fontId="52" fillId="0" borderId="35" xfId="10" applyFont="1" applyBorder="1" applyAlignment="1">
      <alignment horizontal="center" vertical="center" wrapText="1"/>
    </xf>
    <xf numFmtId="0" fontId="52" fillId="0" borderId="33" xfId="10" applyFont="1" applyBorder="1" applyAlignment="1">
      <alignment horizontal="center" vertical="center" wrapText="1"/>
    </xf>
    <xf numFmtId="0" fontId="53" fillId="7" borderId="32" xfId="10" applyFont="1" applyFill="1" applyBorder="1" applyAlignment="1">
      <alignment horizontal="center" vertical="center" wrapText="1"/>
    </xf>
    <xf numFmtId="0" fontId="53" fillId="7" borderId="59" xfId="10" applyFont="1" applyFill="1" applyBorder="1" applyAlignment="1">
      <alignment horizontal="center" vertical="center" wrapText="1"/>
    </xf>
    <xf numFmtId="0" fontId="52" fillId="7" borderId="29" xfId="10" applyFont="1" applyFill="1" applyBorder="1" applyAlignment="1">
      <alignment horizontal="center" vertical="center" wrapText="1"/>
    </xf>
    <xf numFmtId="0" fontId="52" fillId="7" borderId="31" xfId="10" applyFont="1" applyFill="1" applyBorder="1" applyAlignment="1">
      <alignment horizontal="center" vertical="center" wrapText="1"/>
    </xf>
    <xf numFmtId="0" fontId="52" fillId="7" borderId="30" xfId="10" applyFont="1" applyFill="1" applyBorder="1" applyAlignment="1">
      <alignment horizontal="center" vertical="center" wrapText="1"/>
    </xf>
    <xf numFmtId="0" fontId="52" fillId="7" borderId="32" xfId="10" applyFont="1" applyFill="1" applyBorder="1" applyAlignment="1">
      <alignment horizontal="center" vertical="center" wrapText="1"/>
    </xf>
    <xf numFmtId="0" fontId="52" fillId="7" borderId="59" xfId="10" applyFont="1" applyFill="1" applyBorder="1" applyAlignment="1">
      <alignment horizontal="center" vertical="center" wrapText="1"/>
    </xf>
    <xf numFmtId="0" fontId="52" fillId="7" borderId="36" xfId="10" applyFont="1" applyFill="1" applyBorder="1" applyAlignment="1">
      <alignment horizontal="center" vertical="center" wrapText="1"/>
    </xf>
    <xf numFmtId="0" fontId="51" fillId="0" borderId="0" xfId="7" applyFont="1"/>
    <xf numFmtId="49" fontId="59" fillId="0" borderId="0" xfId="7" applyNumberFormat="1" applyFont="1"/>
    <xf numFmtId="49" fontId="60" fillId="5" borderId="42" xfId="7" applyNumberFormat="1" applyFont="1" applyFill="1" applyBorder="1" applyAlignment="1">
      <alignment vertical="center" wrapText="1"/>
    </xf>
    <xf numFmtId="49" fontId="60" fillId="5" borderId="44" xfId="7" applyNumberFormat="1" applyFont="1" applyFill="1" applyBorder="1" applyAlignment="1">
      <alignment vertical="center" wrapText="1"/>
    </xf>
    <xf numFmtId="14" fontId="56" fillId="5" borderId="20" xfId="7" applyNumberFormat="1" applyFont="1" applyFill="1" applyBorder="1" applyAlignment="1">
      <alignment horizontal="center" vertical="center"/>
    </xf>
    <xf numFmtId="0" fontId="56" fillId="5" borderId="33" xfId="7" applyFont="1" applyFill="1" applyBorder="1" applyAlignment="1">
      <alignment horizontal="center" vertical="center"/>
    </xf>
    <xf numFmtId="49" fontId="56" fillId="7" borderId="29" xfId="7" applyNumberFormat="1" applyFont="1" applyFill="1" applyBorder="1" applyAlignment="1">
      <alignment horizontal="center" vertical="center"/>
    </xf>
    <xf numFmtId="49" fontId="56" fillId="7" borderId="31" xfId="7" applyNumberFormat="1" applyFont="1" applyFill="1" applyBorder="1" applyAlignment="1">
      <alignment horizontal="center" vertical="center"/>
    </xf>
    <xf numFmtId="49" fontId="56" fillId="7" borderId="30" xfId="7" applyNumberFormat="1" applyFont="1" applyFill="1" applyBorder="1" applyAlignment="1">
      <alignment horizontal="center" vertical="center"/>
    </xf>
    <xf numFmtId="49" fontId="56" fillId="5" borderId="31" xfId="7" applyNumberFormat="1" applyFont="1" applyFill="1" applyBorder="1" applyAlignment="1">
      <alignment horizontal="center" vertical="center"/>
    </xf>
    <xf numFmtId="49" fontId="56" fillId="5" borderId="30" xfId="7" applyNumberFormat="1" applyFont="1" applyFill="1" applyBorder="1" applyAlignment="1">
      <alignment horizontal="center" vertical="center"/>
    </xf>
    <xf numFmtId="49" fontId="56" fillId="5" borderId="20" xfId="7" applyNumberFormat="1" applyFont="1" applyFill="1" applyBorder="1" applyAlignment="1">
      <alignment horizontal="center" vertical="center"/>
    </xf>
    <xf numFmtId="49" fontId="56" fillId="5" borderId="33" xfId="7" applyNumberFormat="1" applyFont="1" applyFill="1" applyBorder="1" applyAlignment="1">
      <alignment horizontal="center" vertical="center"/>
    </xf>
    <xf numFmtId="49" fontId="56" fillId="7" borderId="60" xfId="7" applyNumberFormat="1" applyFont="1" applyFill="1" applyBorder="1" applyAlignment="1">
      <alignment horizontal="center" vertical="center"/>
    </xf>
    <xf numFmtId="49" fontId="56" fillId="7" borderId="61" xfId="7" applyNumberFormat="1" applyFont="1" applyFill="1" applyBorder="1" applyAlignment="1">
      <alignment horizontal="center" vertical="center"/>
    </xf>
    <xf numFmtId="49" fontId="56" fillId="7" borderId="29" xfId="7" applyNumberFormat="1" applyFont="1" applyFill="1" applyBorder="1" applyAlignment="1">
      <alignment horizontal="center" vertical="center" wrapText="1"/>
    </xf>
    <xf numFmtId="49" fontId="56" fillId="7" borderId="31" xfId="7" applyNumberFormat="1" applyFont="1" applyFill="1" applyBorder="1" applyAlignment="1">
      <alignment horizontal="center" vertical="center" wrapText="1"/>
    </xf>
    <xf numFmtId="49" fontId="56" fillId="7" borderId="30" xfId="7" applyNumberFormat="1" applyFont="1" applyFill="1" applyBorder="1" applyAlignment="1">
      <alignment horizontal="center" vertical="center" wrapText="1"/>
    </xf>
    <xf numFmtId="49" fontId="48" fillId="5" borderId="5" xfId="7" applyNumberFormat="1" applyFont="1" applyFill="1" applyBorder="1" applyAlignment="1">
      <alignment vertical="center" wrapText="1"/>
    </xf>
    <xf numFmtId="49" fontId="48" fillId="5" borderId="7" xfId="7" applyNumberFormat="1" applyFont="1" applyFill="1" applyBorder="1" applyAlignment="1">
      <alignment vertical="center" wrapText="1"/>
    </xf>
    <xf numFmtId="49" fontId="60" fillId="5" borderId="40" xfId="7" applyNumberFormat="1" applyFont="1" applyFill="1" applyBorder="1" applyAlignment="1">
      <alignment vertical="center" wrapText="1"/>
    </xf>
    <xf numFmtId="49" fontId="60" fillId="5" borderId="41" xfId="7" applyNumberFormat="1" applyFont="1" applyFill="1" applyBorder="1" applyAlignment="1">
      <alignment vertical="center" wrapText="1"/>
    </xf>
    <xf numFmtId="49" fontId="60" fillId="5" borderId="42" xfId="7" applyNumberFormat="1" applyFont="1" applyFill="1" applyBorder="1" applyAlignment="1">
      <alignment horizontal="center" vertical="center" wrapText="1"/>
    </xf>
    <xf numFmtId="49" fontId="60" fillId="5" borderId="44" xfId="7" applyNumberFormat="1" applyFont="1" applyFill="1" applyBorder="1" applyAlignment="1">
      <alignment horizontal="center" vertical="center" wrapText="1"/>
    </xf>
    <xf numFmtId="49" fontId="60" fillId="5" borderId="45" xfId="7" applyNumberFormat="1" applyFont="1" applyFill="1" applyBorder="1" applyAlignment="1">
      <alignment vertical="center" wrapText="1"/>
    </xf>
    <xf numFmtId="49" fontId="60" fillId="5" borderId="47" xfId="7" applyNumberFormat="1" applyFont="1" applyFill="1" applyBorder="1" applyAlignment="1">
      <alignment vertical="center" wrapText="1"/>
    </xf>
    <xf numFmtId="49" fontId="63" fillId="0" borderId="0" xfId="7" applyNumberFormat="1" applyFont="1" applyAlignment="1">
      <alignment horizontal="justify" vertical="center" wrapText="1"/>
    </xf>
    <xf numFmtId="49" fontId="61" fillId="7" borderId="5" xfId="7" applyNumberFormat="1" applyFont="1" applyFill="1" applyBorder="1" applyAlignment="1">
      <alignment vertical="center" wrapText="1"/>
    </xf>
    <xf numFmtId="49" fontId="61" fillId="7" borderId="7" xfId="7" applyNumberFormat="1" applyFont="1" applyFill="1" applyBorder="1" applyAlignment="1">
      <alignment vertical="center" wrapText="1"/>
    </xf>
    <xf numFmtId="49" fontId="59" fillId="0" borderId="0" xfId="7" applyNumberFormat="1" applyFont="1" applyAlignment="1">
      <alignment vertical="center" wrapText="1"/>
    </xf>
    <xf numFmtId="49" fontId="62" fillId="0" borderId="0" xfId="7" applyNumberFormat="1" applyFont="1" applyAlignment="1">
      <alignment horizontal="justify" vertical="center" wrapText="1"/>
    </xf>
    <xf numFmtId="49" fontId="64" fillId="0" borderId="0" xfId="7" applyNumberFormat="1" applyFont="1" applyAlignment="1">
      <alignment horizontal="justify" vertical="center" wrapText="1"/>
    </xf>
    <xf numFmtId="49" fontId="65" fillId="0" borderId="0" xfId="7" applyNumberFormat="1" applyFont="1" applyAlignment="1">
      <alignment horizontal="justify" vertical="center" wrapText="1"/>
    </xf>
    <xf numFmtId="49" fontId="59" fillId="0" borderId="0" xfId="7" applyNumberFormat="1" applyFont="1" applyAlignment="1">
      <alignment vertical="center"/>
    </xf>
    <xf numFmtId="49" fontId="11" fillId="0" borderId="0" xfId="7" applyNumberFormat="1" applyFont="1" applyAlignment="1">
      <alignment horizontal="justify" vertical="center" wrapText="1"/>
    </xf>
    <xf numFmtId="0" fontId="52" fillId="7" borderId="55" xfId="10" applyFont="1" applyFill="1" applyBorder="1" applyAlignment="1">
      <alignment horizontal="center" vertical="center" wrapText="1"/>
    </xf>
    <xf numFmtId="0" fontId="52" fillId="7" borderId="20" xfId="10" applyFont="1" applyFill="1" applyBorder="1" applyAlignment="1">
      <alignment horizontal="center" vertical="center" wrapText="1"/>
    </xf>
    <xf numFmtId="0" fontId="52" fillId="7" borderId="33" xfId="10" applyFont="1" applyFill="1" applyBorder="1" applyAlignment="1">
      <alignment horizontal="center" vertical="center" wrapText="1"/>
    </xf>
    <xf numFmtId="0" fontId="52" fillId="7" borderId="34" xfId="10" applyFont="1" applyFill="1" applyBorder="1" applyAlignment="1">
      <alignment horizontal="center" vertical="center" wrapText="1"/>
    </xf>
    <xf numFmtId="0" fontId="52" fillId="0" borderId="0" xfId="10" applyFont="1" applyBorder="1" applyAlignment="1">
      <alignment horizontal="center" wrapText="1"/>
    </xf>
    <xf numFmtId="0" fontId="52" fillId="0" borderId="35" xfId="10" applyFont="1" applyBorder="1" applyAlignment="1">
      <alignment horizontal="center" wrapText="1"/>
    </xf>
    <xf numFmtId="0" fontId="52" fillId="0" borderId="33" xfId="10" applyFont="1" applyBorder="1" applyAlignment="1">
      <alignment horizontal="center" wrapText="1"/>
    </xf>
    <xf numFmtId="49" fontId="66" fillId="7" borderId="29" xfId="7" applyNumberFormat="1" applyFont="1" applyFill="1" applyBorder="1" applyAlignment="1">
      <alignment horizontal="center" vertical="center"/>
    </xf>
    <xf numFmtId="49" fontId="66" fillId="7" borderId="31" xfId="7" applyNumberFormat="1" applyFont="1" applyFill="1" applyBorder="1" applyAlignment="1">
      <alignment horizontal="center" vertical="center"/>
    </xf>
    <xf numFmtId="49" fontId="66" fillId="7" borderId="30" xfId="7" applyNumberFormat="1" applyFont="1" applyFill="1" applyBorder="1" applyAlignment="1">
      <alignment horizontal="center" vertical="center"/>
    </xf>
    <xf numFmtId="49" fontId="66" fillId="7" borderId="32" xfId="7" applyNumberFormat="1" applyFont="1" applyFill="1" applyBorder="1" applyAlignment="1">
      <alignment horizontal="center" vertical="center" wrapText="1"/>
    </xf>
    <xf numFmtId="49" fontId="66" fillId="7" borderId="34" xfId="7" applyNumberFormat="1" applyFont="1" applyFill="1" applyBorder="1" applyAlignment="1">
      <alignment horizontal="center" vertical="center" wrapText="1"/>
    </xf>
    <xf numFmtId="49" fontId="66" fillId="7" borderId="36" xfId="7" applyNumberFormat="1" applyFont="1" applyFill="1" applyBorder="1" applyAlignment="1">
      <alignment horizontal="center" vertical="center" wrapText="1"/>
    </xf>
    <xf numFmtId="0" fontId="52" fillId="0" borderId="30" xfId="10" applyFont="1" applyBorder="1" applyAlignment="1">
      <alignment horizontal="center" wrapText="1"/>
    </xf>
    <xf numFmtId="49" fontId="66" fillId="7" borderId="34" xfId="7" applyNumberFormat="1" applyFont="1" applyFill="1" applyBorder="1" applyAlignment="1">
      <alignment horizontal="center" vertical="center"/>
    </xf>
    <xf numFmtId="49" fontId="66" fillId="7" borderId="36" xfId="7" applyNumberFormat="1" applyFont="1" applyFill="1" applyBorder="1" applyAlignment="1">
      <alignment horizontal="center" vertical="center"/>
    </xf>
    <xf numFmtId="49" fontId="56" fillId="0" borderId="31" xfId="7" applyNumberFormat="1" applyFont="1" applyBorder="1" applyAlignment="1">
      <alignment horizontal="center"/>
    </xf>
    <xf numFmtId="49" fontId="56" fillId="0" borderId="30" xfId="7" applyNumberFormat="1" applyFont="1" applyBorder="1" applyAlignment="1">
      <alignment horizontal="center"/>
    </xf>
    <xf numFmtId="49" fontId="56" fillId="0" borderId="0" xfId="7" applyNumberFormat="1" applyFont="1" applyAlignment="1">
      <alignment horizontal="center"/>
    </xf>
    <xf numFmtId="49" fontId="56" fillId="0" borderId="35" xfId="7" applyNumberFormat="1" applyFont="1" applyBorder="1" applyAlignment="1">
      <alignment horizontal="center"/>
    </xf>
    <xf numFmtId="49" fontId="56" fillId="0" borderId="20" xfId="7" applyNumberFormat="1" applyFont="1" applyBorder="1" applyAlignment="1">
      <alignment horizontal="center"/>
    </xf>
    <xf numFmtId="49" fontId="56" fillId="0" borderId="33" xfId="7" applyNumberFormat="1" applyFont="1" applyBorder="1" applyAlignment="1">
      <alignment horizontal="center"/>
    </xf>
    <xf numFmtId="49" fontId="56" fillId="7" borderId="34" xfId="7" applyNumberFormat="1" applyFont="1" applyFill="1" applyBorder="1" applyAlignment="1">
      <alignment horizontal="center" vertical="center"/>
    </xf>
    <xf numFmtId="49" fontId="56" fillId="7" borderId="36" xfId="7" applyNumberFormat="1" applyFont="1" applyFill="1" applyBorder="1" applyAlignment="1">
      <alignment horizontal="center" vertical="center"/>
    </xf>
    <xf numFmtId="49" fontId="56" fillId="7" borderId="29" xfId="7" applyNumberFormat="1" applyFont="1" applyFill="1" applyBorder="1" applyAlignment="1">
      <alignment vertical="center"/>
    </xf>
    <xf numFmtId="49" fontId="56" fillId="7" borderId="31" xfId="7" applyNumberFormat="1" applyFont="1" applyFill="1" applyBorder="1" applyAlignment="1">
      <alignment vertical="center"/>
    </xf>
    <xf numFmtId="49" fontId="56" fillId="7" borderId="30" xfId="7" applyNumberFormat="1" applyFont="1" applyFill="1" applyBorder="1" applyAlignment="1">
      <alignment vertical="center"/>
    </xf>
    <xf numFmtId="49" fontId="56" fillId="7" borderId="32" xfId="7" applyNumberFormat="1" applyFont="1" applyFill="1" applyBorder="1" applyAlignment="1">
      <alignment horizontal="center" vertical="top" wrapText="1"/>
    </xf>
    <xf numFmtId="49" fontId="56" fillId="7" borderId="36" xfId="7" applyNumberFormat="1" applyFont="1" applyFill="1" applyBorder="1" applyAlignment="1">
      <alignment horizontal="center" vertical="top" wrapText="1"/>
    </xf>
    <xf numFmtId="49" fontId="56" fillId="7" borderId="29" xfId="7" applyNumberFormat="1" applyFont="1" applyFill="1" applyBorder="1" applyAlignment="1">
      <alignment vertical="center" wrapText="1"/>
    </xf>
    <xf numFmtId="49" fontId="56" fillId="7" borderId="31" xfId="7" applyNumberFormat="1" applyFont="1" applyFill="1" applyBorder="1" applyAlignment="1">
      <alignment vertical="center" wrapText="1"/>
    </xf>
    <xf numFmtId="49" fontId="56" fillId="7" borderId="30" xfId="7" applyNumberFormat="1" applyFont="1" applyFill="1" applyBorder="1" applyAlignment="1">
      <alignment vertical="center" wrapText="1"/>
    </xf>
    <xf numFmtId="49" fontId="67" fillId="0" borderId="0" xfId="7" applyNumberFormat="1" applyFont="1"/>
    <xf numFmtId="14" fontId="52" fillId="0" borderId="20" xfId="10" applyNumberFormat="1" applyFont="1" applyBorder="1" applyAlignment="1">
      <alignment horizontal="center" vertical="center" wrapText="1"/>
    </xf>
    <xf numFmtId="49" fontId="60" fillId="0" borderId="42" xfId="7" applyNumberFormat="1" applyFont="1" applyBorder="1" applyAlignment="1">
      <alignment horizontal="left" vertical="center" wrapText="1" indent="1"/>
    </xf>
    <xf numFmtId="49" fontId="60" fillId="0" borderId="44" xfId="7" applyNumberFormat="1" applyFont="1" applyBorder="1" applyAlignment="1">
      <alignment horizontal="left" vertical="center" wrapText="1" indent="1"/>
    </xf>
    <xf numFmtId="49" fontId="48" fillId="0" borderId="40" xfId="7" applyNumberFormat="1" applyFont="1" applyBorder="1" applyAlignment="1">
      <alignment vertical="center" wrapText="1"/>
    </xf>
    <xf numFmtId="49" fontId="48" fillId="0" borderId="41" xfId="7" applyNumberFormat="1" applyFont="1" applyBorder="1" applyAlignment="1">
      <alignment vertical="center" wrapText="1"/>
    </xf>
    <xf numFmtId="49" fontId="60" fillId="0" borderId="42" xfId="7" applyNumberFormat="1" applyFont="1" applyBorder="1" applyAlignment="1">
      <alignment vertical="center" wrapText="1"/>
    </xf>
    <xf numFmtId="49" fontId="60" fillId="0" borderId="44" xfId="7" applyNumberFormat="1" applyFont="1" applyBorder="1" applyAlignment="1">
      <alignment vertical="center" wrapText="1"/>
    </xf>
    <xf numFmtId="49" fontId="60" fillId="0" borderId="42" xfId="7" applyNumberFormat="1" applyFont="1" applyBorder="1" applyAlignment="1">
      <alignment horizontal="right" vertical="center" wrapText="1" indent="1"/>
    </xf>
    <xf numFmtId="49" fontId="60" fillId="0" borderId="44" xfId="7" applyNumberFormat="1" applyFont="1" applyBorder="1" applyAlignment="1">
      <alignment horizontal="right" vertical="center" wrapText="1" indent="1"/>
    </xf>
    <xf numFmtId="49" fontId="48" fillId="0" borderId="42" xfId="7" applyNumberFormat="1" applyFont="1" applyBorder="1" applyAlignment="1">
      <alignment vertical="center" wrapText="1"/>
    </xf>
    <xf numFmtId="49" fontId="48" fillId="0" borderId="44" xfId="7" applyNumberFormat="1" applyFont="1" applyBorder="1" applyAlignment="1">
      <alignment vertical="center" wrapText="1"/>
    </xf>
    <xf numFmtId="49" fontId="48" fillId="0" borderId="45" xfId="7" applyNumberFormat="1" applyFont="1" applyBorder="1" applyAlignment="1">
      <alignment vertical="center" wrapText="1"/>
    </xf>
    <xf numFmtId="49" fontId="48" fillId="0" borderId="47" xfId="7" applyNumberFormat="1" applyFont="1" applyBorder="1" applyAlignment="1">
      <alignment vertical="center" wrapText="1"/>
    </xf>
    <xf numFmtId="49" fontId="67" fillId="0" borderId="31" xfId="7" applyNumberFormat="1" applyFont="1" applyBorder="1"/>
    <xf numFmtId="49" fontId="30" fillId="0" borderId="0" xfId="7" applyNumberFormat="1" applyFont="1" applyAlignment="1">
      <alignment vertical="center" wrapText="1"/>
    </xf>
    <xf numFmtId="49" fontId="71" fillId="0" borderId="0" xfId="7" applyNumberFormat="1" applyFont="1" applyAlignment="1">
      <alignment horizontal="justify" vertical="center" wrapText="1"/>
    </xf>
    <xf numFmtId="49" fontId="72" fillId="0" borderId="0" xfId="7" applyNumberFormat="1" applyFont="1" applyAlignment="1">
      <alignment vertical="center" wrapText="1"/>
    </xf>
    <xf numFmtId="49" fontId="72" fillId="0" borderId="0" xfId="7" applyNumberFormat="1" applyFont="1" applyAlignment="1">
      <alignment horizontal="center" vertical="center" wrapText="1"/>
    </xf>
    <xf numFmtId="49" fontId="72" fillId="0" borderId="0" xfId="7" applyNumberFormat="1" applyFont="1" applyAlignment="1">
      <alignment horizontal="justify" vertical="center" wrapText="1"/>
    </xf>
    <xf numFmtId="49" fontId="70" fillId="0" borderId="0" xfId="7" applyNumberFormat="1" applyFont="1" applyAlignment="1">
      <alignment horizontal="left" vertical="center" wrapText="1"/>
    </xf>
    <xf numFmtId="49" fontId="30" fillId="0" borderId="0" xfId="7" applyNumberFormat="1" applyFont="1" applyAlignment="1">
      <alignment horizontal="left" vertical="center" wrapText="1"/>
    </xf>
    <xf numFmtId="49" fontId="70" fillId="0" borderId="0" xfId="7" applyNumberFormat="1" applyFont="1" applyAlignment="1">
      <alignment horizontal="left" vertical="center" wrapText="1" indent="15"/>
    </xf>
    <xf numFmtId="49" fontId="74" fillId="0" borderId="0" xfId="7" applyNumberFormat="1" applyFont="1" applyAlignment="1">
      <alignment horizontal="justify" vertical="center" wrapText="1"/>
    </xf>
    <xf numFmtId="49" fontId="73" fillId="0" borderId="0" xfId="7" applyNumberFormat="1" applyFont="1" applyAlignment="1">
      <alignment horizontal="left" vertical="center" wrapText="1"/>
    </xf>
    <xf numFmtId="0" fontId="54" fillId="2" borderId="42" xfId="10" applyFont="1" applyFill="1" applyBorder="1" applyAlignment="1">
      <alignment horizontal="left" vertical="center" wrapText="1"/>
    </xf>
    <xf numFmtId="0" fontId="54" fillId="2" borderId="44" xfId="10" applyFont="1" applyFill="1" applyBorder="1" applyAlignment="1">
      <alignment horizontal="left" vertical="center" wrapText="1"/>
    </xf>
    <xf numFmtId="0" fontId="54" fillId="2" borderId="45" xfId="10" applyFont="1" applyFill="1" applyBorder="1" applyAlignment="1">
      <alignment horizontal="left" vertical="center" wrapText="1"/>
    </xf>
    <xf numFmtId="0" fontId="54" fillId="2" borderId="47" xfId="10" applyFont="1" applyFill="1" applyBorder="1" applyAlignment="1">
      <alignment horizontal="left" vertical="center" wrapText="1"/>
    </xf>
    <xf numFmtId="0" fontId="55" fillId="7" borderId="5" xfId="10" applyFont="1" applyFill="1" applyBorder="1" applyAlignment="1">
      <alignment horizontal="left" vertical="center" wrapText="1"/>
    </xf>
    <xf numFmtId="0" fontId="55" fillId="7" borderId="7" xfId="10" applyFont="1" applyFill="1" applyBorder="1" applyAlignment="1">
      <alignment horizontal="left" vertical="center" wrapText="1"/>
    </xf>
    <xf numFmtId="0" fontId="47" fillId="0" borderId="40" xfId="10" applyFont="1" applyBorder="1" applyAlignment="1">
      <alignment horizontal="left" vertical="center" wrapText="1"/>
    </xf>
    <xf numFmtId="0" fontId="47" fillId="0" borderId="41" xfId="10" applyFont="1" applyBorder="1" applyAlignment="1">
      <alignment horizontal="left" vertical="center" wrapText="1"/>
    </xf>
    <xf numFmtId="0" fontId="47" fillId="0" borderId="42" xfId="10" applyFont="1" applyBorder="1" applyAlignment="1">
      <alignment horizontal="left" vertical="center" wrapText="1"/>
    </xf>
    <xf numFmtId="0" fontId="47" fillId="0" borderId="44" xfId="10" applyFont="1" applyBorder="1" applyAlignment="1">
      <alignment horizontal="left" vertical="center" wrapText="1"/>
    </xf>
    <xf numFmtId="0" fontId="30" fillId="0" borderId="0" xfId="7" applyFont="1" applyAlignment="1">
      <alignment vertical="center" wrapText="1"/>
    </xf>
    <xf numFmtId="14" fontId="56" fillId="0" borderId="35" xfId="7" applyNumberFormat="1" applyFont="1" applyBorder="1" applyAlignment="1">
      <alignment horizontal="center" vertical="center"/>
    </xf>
    <xf numFmtId="0" fontId="56" fillId="0" borderId="35" xfId="7" applyFont="1" applyBorder="1" applyAlignment="1">
      <alignment horizontal="center" vertical="center"/>
    </xf>
    <xf numFmtId="0" fontId="56" fillId="7" borderId="29" xfId="7" applyFont="1" applyFill="1" applyBorder="1" applyAlignment="1">
      <alignment horizontal="center" vertical="center" wrapText="1"/>
    </xf>
    <xf numFmtId="0" fontId="56" fillId="7" borderId="30" xfId="7" applyFont="1" applyFill="1" applyBorder="1" applyAlignment="1">
      <alignment horizontal="center" vertical="center" wrapText="1"/>
    </xf>
    <xf numFmtId="0" fontId="56" fillId="7" borderId="9" xfId="7" applyFont="1" applyFill="1" applyBorder="1" applyAlignment="1">
      <alignment horizontal="center" vertical="center" wrapText="1"/>
    </xf>
    <xf numFmtId="0" fontId="56" fillId="7" borderId="33" xfId="7" applyFont="1" applyFill="1" applyBorder="1" applyAlignment="1">
      <alignment horizontal="center" vertical="center" wrapText="1"/>
    </xf>
    <xf numFmtId="0" fontId="56" fillId="7" borderId="31" xfId="7" applyFont="1" applyFill="1" applyBorder="1" applyAlignment="1">
      <alignment horizontal="center" vertical="center" wrapText="1"/>
    </xf>
    <xf numFmtId="0" fontId="30" fillId="0" borderId="55" xfId="7" applyFont="1" applyBorder="1" applyAlignment="1">
      <alignment vertical="center" wrapText="1"/>
    </xf>
    <xf numFmtId="0" fontId="56" fillId="7" borderId="6" xfId="7" applyFont="1" applyFill="1" applyBorder="1" applyAlignment="1">
      <alignment horizontal="center" vertical="center" wrapText="1"/>
    </xf>
    <xf numFmtId="0" fontId="56" fillId="7" borderId="7" xfId="7" applyFont="1" applyFill="1" applyBorder="1" applyAlignment="1">
      <alignment horizontal="center" vertical="center" wrapText="1"/>
    </xf>
    <xf numFmtId="0" fontId="56" fillId="7" borderId="5" xfId="7" applyFont="1" applyFill="1" applyBorder="1" applyAlignment="1">
      <alignment horizontal="center" vertical="center" wrapText="1"/>
    </xf>
    <xf numFmtId="0" fontId="69" fillId="0" borderId="0" xfId="7" applyFont="1" applyAlignment="1">
      <alignment vertical="center"/>
    </xf>
    <xf numFmtId="0" fontId="69" fillId="0" borderId="0" xfId="7" applyFont="1" applyAlignment="1">
      <alignment horizontal="justify" vertical="center"/>
    </xf>
    <xf numFmtId="0" fontId="70" fillId="0" borderId="0" xfId="7" applyFont="1" applyAlignment="1">
      <alignment horizontal="justify" vertical="center" wrapText="1"/>
    </xf>
    <xf numFmtId="0" fontId="70" fillId="0" borderId="0" xfId="7" applyFont="1" applyAlignment="1">
      <alignment horizontal="left" vertical="center" wrapText="1"/>
    </xf>
    <xf numFmtId="0" fontId="67" fillId="0" borderId="0" xfId="7" applyFont="1" applyAlignment="1">
      <alignment vertical="top" wrapText="1"/>
    </xf>
    <xf numFmtId="0" fontId="22" fillId="5" borderId="0" xfId="10" applyFont="1" applyFill="1" applyAlignment="1">
      <alignment horizontal="left" vertical="center" wrapText="1"/>
    </xf>
    <xf numFmtId="0" fontId="20" fillId="5" borderId="0" xfId="10" applyFont="1" applyFill="1" applyAlignment="1">
      <alignment horizontal="left" vertical="center" wrapText="1"/>
    </xf>
    <xf numFmtId="49" fontId="78" fillId="0" borderId="35" xfId="7" applyNumberFormat="1" applyFont="1" applyBorder="1" applyAlignment="1">
      <alignment horizontal="center"/>
    </xf>
    <xf numFmtId="0" fontId="85" fillId="7" borderId="28" xfId="7" applyFont="1" applyFill="1" applyBorder="1" applyAlignment="1">
      <alignment horizontal="center" vertical="center" wrapText="1"/>
    </xf>
    <xf numFmtId="0" fontId="17" fillId="7" borderId="28" xfId="7" applyFont="1" applyFill="1" applyBorder="1" applyAlignment="1">
      <alignment horizontal="center" vertical="center" wrapText="1"/>
    </xf>
    <xf numFmtId="9" fontId="17" fillId="7" borderId="39" xfId="7" applyNumberFormat="1" applyFont="1" applyFill="1" applyBorder="1" applyAlignment="1">
      <alignment horizontal="center" vertical="center" wrapText="1"/>
    </xf>
    <xf numFmtId="9" fontId="17" fillId="7" borderId="46" xfId="7" applyNumberFormat="1" applyFont="1" applyFill="1" applyBorder="1" applyAlignment="1">
      <alignment horizontal="center" vertical="center" wrapText="1"/>
    </xf>
    <xf numFmtId="0" fontId="0" fillId="0" borderId="31" xfId="0" applyBorder="1" applyAlignment="1">
      <alignment horizontal="center" vertical="center" wrapText="1"/>
    </xf>
    <xf numFmtId="0" fontId="20" fillId="2" borderId="5" xfId="5" applyFont="1" applyFill="1" applyBorder="1" applyAlignment="1">
      <alignment horizontal="center" vertical="center" wrapText="1"/>
    </xf>
    <xf numFmtId="0" fontId="0" fillId="0" borderId="7" xfId="0" applyBorder="1" applyAlignment="1">
      <alignment horizontal="center" vertical="center" wrapText="1"/>
    </xf>
    <xf numFmtId="0" fontId="22" fillId="2" borderId="5" xfId="5" applyFont="1" applyFill="1" applyBorder="1" applyAlignment="1">
      <alignment horizontal="center" vertical="center" wrapText="1"/>
    </xf>
    <xf numFmtId="0" fontId="22" fillId="2" borderId="7" xfId="5" applyFont="1" applyFill="1" applyBorder="1" applyAlignment="1">
      <alignment horizontal="center" vertical="center" wrapText="1"/>
    </xf>
    <xf numFmtId="0" fontId="31" fillId="3" borderId="5" xfId="0" applyFont="1" applyFill="1" applyBorder="1" applyAlignment="1">
      <alignment horizontal="left" vertical="center" wrapText="1"/>
    </xf>
    <xf numFmtId="0" fontId="12" fillId="3" borderId="6" xfId="0" applyFont="1" applyFill="1" applyBorder="1" applyAlignment="1">
      <alignment horizontal="left" vertical="center" wrapText="1"/>
    </xf>
    <xf numFmtId="0" fontId="0" fillId="0" borderId="6" xfId="0" applyBorder="1" applyAlignment="1">
      <alignment horizontal="left"/>
    </xf>
    <xf numFmtId="0" fontId="0" fillId="0" borderId="7" xfId="0" applyBorder="1" applyAlignment="1">
      <alignment horizontal="left"/>
    </xf>
    <xf numFmtId="169" fontId="22" fillId="2" borderId="72" xfId="5" applyNumberFormat="1" applyFont="1" applyFill="1" applyBorder="1" applyAlignment="1">
      <alignment horizontal="center" vertical="center" wrapText="1"/>
    </xf>
    <xf numFmtId="169" fontId="22" fillId="2" borderId="11" xfId="5" applyNumberFormat="1" applyFont="1" applyFill="1" applyBorder="1" applyAlignment="1">
      <alignment horizontal="center" vertical="center" wrapText="1"/>
    </xf>
    <xf numFmtId="0" fontId="12" fillId="3" borderId="5" xfId="7" applyFont="1" applyFill="1" applyBorder="1" applyAlignment="1">
      <alignment horizontal="left" vertical="center"/>
    </xf>
    <xf numFmtId="0" fontId="12" fillId="3" borderId="6" xfId="7" applyFont="1" applyFill="1" applyBorder="1" applyAlignment="1">
      <alignment horizontal="left" vertical="center"/>
    </xf>
    <xf numFmtId="0" fontId="12" fillId="3" borderId="7" xfId="7" applyFont="1" applyFill="1" applyBorder="1" applyAlignment="1">
      <alignment horizontal="left" vertical="center"/>
    </xf>
    <xf numFmtId="0" fontId="12" fillId="3" borderId="5"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92" fillId="5" borderId="0" xfId="0" applyFont="1" applyFill="1" applyAlignment="1">
      <alignment vertical="center" wrapText="1"/>
    </xf>
    <xf numFmtId="0" fontId="93" fillId="5" borderId="50" xfId="7" applyFont="1" applyFill="1" applyBorder="1" applyAlignment="1">
      <alignment horizontal="center" vertical="center" wrapText="1"/>
    </xf>
    <xf numFmtId="0" fontId="93" fillId="5" borderId="12" xfId="7" applyFont="1" applyFill="1" applyBorder="1" applyAlignment="1">
      <alignment horizontal="center" vertical="center" wrapText="1"/>
    </xf>
    <xf numFmtId="0" fontId="93" fillId="5" borderId="22" xfId="7" applyFont="1" applyFill="1" applyBorder="1" applyAlignment="1">
      <alignment horizontal="center" vertical="center" wrapText="1"/>
    </xf>
    <xf numFmtId="0" fontId="20" fillId="5" borderId="50" xfId="7" applyFont="1" applyFill="1" applyBorder="1" applyAlignment="1">
      <alignment horizontal="center" vertical="center"/>
    </xf>
    <xf numFmtId="0" fontId="20" fillId="5" borderId="73" xfId="7" applyFont="1" applyFill="1" applyBorder="1" applyAlignment="1">
      <alignment horizontal="center" vertical="center"/>
    </xf>
    <xf numFmtId="0" fontId="20" fillId="5" borderId="75" xfId="7" applyFont="1" applyFill="1" applyBorder="1" applyAlignment="1">
      <alignment horizontal="center" vertical="center"/>
    </xf>
    <xf numFmtId="0" fontId="20" fillId="5" borderId="69" xfId="7" applyFont="1" applyFill="1" applyBorder="1" applyAlignment="1">
      <alignment horizontal="center" vertical="center"/>
    </xf>
    <xf numFmtId="0" fontId="20" fillId="5" borderId="13" xfId="7" applyFont="1" applyFill="1" applyBorder="1" applyAlignment="1">
      <alignment horizontal="center" vertical="center"/>
    </xf>
    <xf numFmtId="0" fontId="20" fillId="5" borderId="48" xfId="7" applyFont="1" applyFill="1" applyBorder="1" applyAlignment="1">
      <alignment horizontal="center" vertical="center"/>
    </xf>
    <xf numFmtId="0" fontId="93" fillId="5" borderId="24" xfId="7" applyFont="1" applyFill="1" applyBorder="1" applyAlignment="1">
      <alignment horizontal="center" vertical="center" wrapText="1"/>
    </xf>
    <xf numFmtId="0" fontId="94" fillId="5" borderId="17" xfId="7" applyFont="1" applyFill="1" applyBorder="1" applyAlignment="1">
      <alignment horizontal="center" vertical="center" wrapText="1"/>
    </xf>
    <xf numFmtId="0" fontId="94" fillId="5" borderId="65" xfId="7" applyFont="1" applyFill="1" applyBorder="1" applyAlignment="1">
      <alignment horizontal="center" vertical="center" wrapText="1"/>
    </xf>
    <xf numFmtId="0" fontId="94" fillId="5" borderId="49" xfId="7" applyFont="1" applyFill="1" applyBorder="1" applyAlignment="1">
      <alignment horizontal="center" vertical="center" wrapText="1"/>
    </xf>
    <xf numFmtId="0" fontId="93" fillId="5" borderId="17" xfId="7" applyFont="1" applyFill="1" applyBorder="1" applyAlignment="1">
      <alignment horizontal="center" vertical="center" wrapText="1"/>
    </xf>
    <xf numFmtId="0" fontId="93" fillId="5" borderId="65" xfId="7" applyFont="1" applyFill="1" applyBorder="1" applyAlignment="1">
      <alignment horizontal="center" vertical="center" wrapText="1"/>
    </xf>
    <xf numFmtId="0" fontId="93" fillId="5" borderId="49" xfId="7" applyFont="1" applyFill="1" applyBorder="1" applyAlignment="1">
      <alignment horizontal="center" vertical="center" wrapText="1"/>
    </xf>
    <xf numFmtId="0" fontId="95" fillId="5" borderId="22" xfId="7" applyFont="1" applyFill="1" applyBorder="1" applyAlignment="1">
      <alignment horizontal="center" vertical="center" wrapText="1"/>
    </xf>
    <xf numFmtId="0" fontId="95" fillId="5" borderId="24" xfId="7" applyFont="1" applyFill="1" applyBorder="1" applyAlignment="1">
      <alignment horizontal="center" vertical="center" wrapText="1"/>
    </xf>
    <xf numFmtId="0" fontId="95" fillId="5" borderId="12" xfId="7" applyFont="1" applyFill="1" applyBorder="1" applyAlignment="1">
      <alignment horizontal="center" vertical="center" wrapText="1"/>
    </xf>
    <xf numFmtId="0" fontId="12" fillId="3" borderId="5" xfId="7" applyFont="1" applyFill="1" applyBorder="1" applyAlignment="1">
      <alignment vertical="center"/>
    </xf>
    <xf numFmtId="0" fontId="12" fillId="3" borderId="6" xfId="7" applyFont="1" applyFill="1" applyBorder="1" applyAlignment="1">
      <alignment vertical="center"/>
    </xf>
    <xf numFmtId="0" fontId="12" fillId="3" borderId="7" xfId="7" applyFont="1" applyFill="1" applyBorder="1" applyAlignment="1">
      <alignment vertical="center"/>
    </xf>
    <xf numFmtId="0" fontId="21" fillId="5" borderId="5" xfId="7" applyFont="1" applyFill="1" applyBorder="1" applyAlignment="1">
      <alignment horizontal="justify" vertical="center"/>
    </xf>
    <xf numFmtId="0" fontId="21" fillId="5" borderId="6" xfId="7" applyFont="1" applyFill="1" applyBorder="1" applyAlignment="1">
      <alignment horizontal="justify" vertical="center"/>
    </xf>
    <xf numFmtId="0" fontId="21" fillId="5" borderId="7" xfId="7" applyFont="1" applyFill="1" applyBorder="1" applyAlignment="1">
      <alignment horizontal="justify" vertical="center"/>
    </xf>
    <xf numFmtId="0" fontId="11" fillId="0" borderId="28" xfId="7" applyFont="1" applyBorder="1" applyAlignment="1">
      <alignment horizontal="center"/>
    </xf>
    <xf numFmtId="0" fontId="14" fillId="0" borderId="28" xfId="7" applyFont="1" applyBorder="1" applyAlignment="1">
      <alignment horizontal="center" vertical="center" wrapText="1"/>
    </xf>
    <xf numFmtId="0" fontId="15" fillId="5" borderId="15" xfId="0" applyFont="1" applyFill="1" applyBorder="1" applyAlignment="1">
      <alignment vertical="center" wrapText="1"/>
    </xf>
    <xf numFmtId="0" fontId="0" fillId="3" borderId="6" xfId="0" applyFill="1" applyBorder="1" applyAlignment="1">
      <alignment horizontal="left" vertical="center" wrapText="1"/>
    </xf>
    <xf numFmtId="0" fontId="0" fillId="0" borderId="6" xfId="0" applyBorder="1" applyAlignment="1">
      <alignment horizontal="left" vertical="center" wrapText="1"/>
    </xf>
    <xf numFmtId="0" fontId="21" fillId="5" borderId="5" xfId="0" applyFont="1" applyFill="1" applyBorder="1" applyAlignment="1">
      <alignment horizontal="center" vertical="center" wrapText="1"/>
    </xf>
    <xf numFmtId="0" fontId="0" fillId="5" borderId="6" xfId="0" applyFill="1" applyBorder="1" applyAlignment="1">
      <alignment horizontal="center" vertical="center" wrapText="1"/>
    </xf>
    <xf numFmtId="0" fontId="0" fillId="5" borderId="6" xfId="0" applyFill="1" applyBorder="1" applyAlignment="1">
      <alignment wrapText="1"/>
    </xf>
    <xf numFmtId="0" fontId="0" fillId="5" borderId="7" xfId="0" applyFill="1" applyBorder="1" applyAlignment="1">
      <alignment wrapText="1"/>
    </xf>
    <xf numFmtId="0" fontId="21" fillId="5" borderId="6" xfId="0" applyFont="1" applyFill="1" applyBorder="1" applyAlignment="1">
      <alignment horizontal="center" vertical="center" wrapText="1"/>
    </xf>
    <xf numFmtId="0" fontId="21" fillId="5" borderId="7" xfId="0" applyFont="1" applyFill="1" applyBorder="1" applyAlignment="1">
      <alignment horizontal="center" vertical="center" wrapText="1"/>
    </xf>
    <xf numFmtId="0" fontId="15" fillId="5" borderId="37" xfId="0" applyFont="1" applyFill="1" applyBorder="1" applyAlignment="1">
      <alignment vertical="center" wrapText="1"/>
    </xf>
    <xf numFmtId="0" fontId="15" fillId="5" borderId="21" xfId="0" applyFont="1" applyFill="1" applyBorder="1" applyAlignment="1">
      <alignment vertical="center" wrapText="1"/>
    </xf>
    <xf numFmtId="0" fontId="21" fillId="0" borderId="37" xfId="0" applyFont="1" applyBorder="1" applyAlignment="1">
      <alignment vertical="center" wrapText="1"/>
    </xf>
    <xf numFmtId="0" fontId="21" fillId="0" borderId="25" xfId="0" applyFont="1" applyBorder="1" applyAlignment="1">
      <alignment vertical="center" wrapText="1"/>
    </xf>
    <xf numFmtId="0" fontId="16" fillId="0" borderId="6" xfId="7" applyBorder="1"/>
    <xf numFmtId="0" fontId="16" fillId="0" borderId="7" xfId="7" applyBorder="1"/>
    <xf numFmtId="0" fontId="16" fillId="0" borderId="7" xfId="7" applyBorder="1" applyAlignment="1">
      <alignment horizontal="left" vertical="center" wrapText="1"/>
    </xf>
    <xf numFmtId="0" fontId="3" fillId="0" borderId="0" xfId="7" applyFont="1" applyAlignment="1">
      <alignment vertical="center" wrapText="1"/>
    </xf>
    <xf numFmtId="0" fontId="11" fillId="0" borderId="32" xfId="7" applyFont="1" applyBorder="1" applyAlignment="1">
      <alignment horizontal="center" vertical="center" wrapText="1"/>
    </xf>
    <xf numFmtId="0" fontId="11" fillId="0" borderId="36" xfId="7" applyFont="1" applyBorder="1" applyAlignment="1">
      <alignment horizontal="center" vertical="center" wrapText="1"/>
    </xf>
    <xf numFmtId="0" fontId="11" fillId="0" borderId="32" xfId="7" applyFont="1" applyBorder="1" applyAlignment="1">
      <alignment horizontal="center" wrapText="1"/>
    </xf>
    <xf numFmtId="0" fontId="11" fillId="0" borderId="36" xfId="7" applyFont="1" applyBorder="1" applyAlignment="1">
      <alignment horizontal="center" wrapText="1"/>
    </xf>
    <xf numFmtId="0" fontId="20" fillId="0" borderId="37" xfId="7" applyFont="1" applyBorder="1" applyAlignment="1">
      <alignment horizontal="center" vertical="center" wrapText="1"/>
    </xf>
    <xf numFmtId="0" fontId="20" fillId="0" borderId="53" xfId="7" applyFont="1" applyBorder="1" applyAlignment="1">
      <alignment horizontal="center" vertical="center" wrapText="1"/>
    </xf>
    <xf numFmtId="0" fontId="20" fillId="0" borderId="38" xfId="7" applyFont="1" applyBorder="1" applyAlignment="1">
      <alignment horizontal="center" vertical="center" wrapText="1"/>
    </xf>
    <xf numFmtId="0" fontId="15" fillId="7" borderId="5" xfId="10" applyFont="1" applyFill="1" applyBorder="1" applyAlignment="1">
      <alignment horizontal="center" vertical="center" wrapText="1"/>
    </xf>
    <xf numFmtId="0" fontId="15" fillId="7" borderId="6" xfId="10" applyFont="1" applyFill="1" applyBorder="1" applyAlignment="1">
      <alignment horizontal="center" vertical="center" wrapText="1"/>
    </xf>
    <xf numFmtId="0" fontId="15" fillId="7" borderId="7" xfId="10" applyFont="1" applyFill="1" applyBorder="1" applyAlignment="1">
      <alignment horizontal="center" vertical="center" wrapText="1"/>
    </xf>
    <xf numFmtId="0" fontId="25" fillId="0" borderId="64" xfId="7" applyFont="1" applyBorder="1" applyAlignment="1">
      <alignment horizontal="center" vertical="center" wrapText="1"/>
    </xf>
    <xf numFmtId="0" fontId="25" fillId="0" borderId="47" xfId="7" applyFont="1" applyBorder="1" applyAlignment="1">
      <alignment horizontal="center" vertical="center" wrapText="1"/>
    </xf>
    <xf numFmtId="0" fontId="14" fillId="0" borderId="3" xfId="15" applyFont="1" applyBorder="1" applyAlignment="1">
      <alignment horizontal="center" vertical="center" wrapText="1"/>
    </xf>
    <xf numFmtId="0" fontId="22" fillId="0" borderId="3" xfId="7" applyFont="1" applyBorder="1" applyAlignment="1">
      <alignment horizontal="center" vertical="center" wrapText="1"/>
    </xf>
    <xf numFmtId="0" fontId="22" fillId="3" borderId="5" xfId="7" applyFont="1" applyFill="1" applyBorder="1" applyAlignment="1">
      <alignment horizontal="center" vertical="center"/>
    </xf>
    <xf numFmtId="0" fontId="22" fillId="3" borderId="6" xfId="7" applyFont="1" applyFill="1" applyBorder="1" applyAlignment="1">
      <alignment horizontal="center" vertical="center"/>
    </xf>
    <xf numFmtId="0" fontId="22" fillId="3" borderId="7" xfId="7" applyFont="1" applyFill="1" applyBorder="1" applyAlignment="1">
      <alignment horizontal="center" vertical="center"/>
    </xf>
    <xf numFmtId="0" fontId="52" fillId="0" borderId="17" xfId="7" applyFont="1" applyBorder="1" applyAlignment="1">
      <alignment horizontal="center" vertical="center" wrapText="1"/>
    </xf>
    <xf numFmtId="0" fontId="52" fillId="0" borderId="65" xfId="7" applyFont="1" applyBorder="1" applyAlignment="1">
      <alignment horizontal="center" vertical="center" wrapText="1"/>
    </xf>
    <xf numFmtId="0" fontId="52" fillId="0" borderId="49" xfId="7" applyFont="1" applyBorder="1" applyAlignment="1">
      <alignment horizontal="center" vertical="center" wrapText="1"/>
    </xf>
    <xf numFmtId="0" fontId="56" fillId="0" borderId="50" xfId="7" applyFont="1" applyBorder="1" applyAlignment="1">
      <alignment horizontal="center" vertical="center" wrapText="1"/>
    </xf>
    <xf numFmtId="0" fontId="52" fillId="0" borderId="12" xfId="7" applyFont="1" applyBorder="1" applyAlignment="1">
      <alignment horizontal="center" vertical="center" wrapText="1"/>
    </xf>
    <xf numFmtId="0" fontId="11" fillId="0" borderId="3" xfId="0" applyFont="1" applyBorder="1" applyAlignment="1">
      <alignment horizontal="left" vertical="center"/>
    </xf>
    <xf numFmtId="0" fontId="11" fillId="0" borderId="50" xfId="0" applyFont="1" applyBorder="1" applyAlignment="1">
      <alignment horizontal="center" vertical="center" wrapText="1"/>
    </xf>
    <xf numFmtId="0" fontId="11" fillId="0" borderId="73" xfId="0" applyFont="1" applyBorder="1" applyAlignment="1">
      <alignment horizontal="center" vertical="center" wrapText="1"/>
    </xf>
    <xf numFmtId="0" fontId="11" fillId="0" borderId="75" xfId="0" applyFont="1" applyBorder="1" applyAlignment="1">
      <alignment horizontal="center" vertical="center" wrapText="1"/>
    </xf>
    <xf numFmtId="0" fontId="11" fillId="0" borderId="69"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48" xfId="0" applyFont="1" applyBorder="1" applyAlignment="1">
      <alignment horizontal="center" vertical="center" wrapText="1"/>
    </xf>
    <xf numFmtId="0" fontId="11" fillId="0" borderId="3" xfId="0" applyFont="1" applyBorder="1" applyAlignment="1">
      <alignment horizontal="left" vertical="center" wrapText="1"/>
    </xf>
    <xf numFmtId="0" fontId="11" fillId="0" borderId="3" xfId="0" applyFont="1" applyBorder="1" applyAlignment="1">
      <alignment horizontal="left"/>
    </xf>
    <xf numFmtId="0" fontId="22" fillId="3" borderId="5" xfId="7" applyFont="1" applyFill="1" applyBorder="1" applyAlignment="1">
      <alignment horizontal="left" vertical="center"/>
    </xf>
    <xf numFmtId="0" fontId="22" fillId="3" borderId="6" xfId="7" applyFont="1" applyFill="1" applyBorder="1" applyAlignment="1">
      <alignment horizontal="left" vertical="center"/>
    </xf>
    <xf numFmtId="0" fontId="22" fillId="3" borderId="7" xfId="7" applyFont="1" applyFill="1" applyBorder="1" applyAlignment="1">
      <alignment horizontal="left" vertical="center"/>
    </xf>
    <xf numFmtId="0" fontId="11" fillId="0" borderId="17" xfId="0" applyFont="1" applyBorder="1" applyAlignment="1">
      <alignment horizontal="left" vertical="center" wrapText="1" indent="2"/>
    </xf>
    <xf numFmtId="0" fontId="11" fillId="0" borderId="49" xfId="0" applyFont="1" applyBorder="1" applyAlignment="1">
      <alignment horizontal="left" vertical="center" wrapText="1" indent="2"/>
    </xf>
    <xf numFmtId="0" fontId="11" fillId="0" borderId="17" xfId="0" applyFont="1" applyBorder="1" applyAlignment="1">
      <alignment horizontal="left" vertical="center" wrapText="1"/>
    </xf>
    <xf numFmtId="0" fontId="11" fillId="0" borderId="49" xfId="0" applyFont="1" applyBorder="1" applyAlignment="1">
      <alignment horizontal="left" vertical="center" wrapText="1"/>
    </xf>
    <xf numFmtId="0" fontId="11" fillId="4" borderId="17" xfId="0" applyFont="1" applyFill="1" applyBorder="1" applyAlignment="1">
      <alignment horizontal="left" vertical="center" wrapText="1"/>
    </xf>
    <xf numFmtId="0" fontId="11" fillId="4" borderId="65" xfId="0" applyFont="1" applyFill="1" applyBorder="1" applyAlignment="1">
      <alignment horizontal="left" vertical="center" wrapText="1"/>
    </xf>
    <xf numFmtId="0" fontId="11" fillId="4" borderId="49" xfId="0" applyFont="1" applyFill="1" applyBorder="1" applyAlignment="1">
      <alignment horizontal="left" vertical="center" wrapText="1"/>
    </xf>
    <xf numFmtId="0" fontId="11" fillId="0" borderId="17" xfId="0" applyFont="1" applyBorder="1" applyAlignment="1">
      <alignment horizontal="left" vertical="center"/>
    </xf>
    <xf numFmtId="0" fontId="11" fillId="0" borderId="65" xfId="0" applyFont="1" applyBorder="1" applyAlignment="1">
      <alignment horizontal="left" vertical="center"/>
    </xf>
    <xf numFmtId="0" fontId="11" fillId="4" borderId="37" xfId="18" applyFont="1" applyFill="1" applyBorder="1" applyAlignment="1">
      <alignment horizontal="center" vertical="center"/>
    </xf>
    <xf numFmtId="0" fontId="11" fillId="4" borderId="53" xfId="18" applyFont="1" applyFill="1" applyBorder="1" applyAlignment="1">
      <alignment horizontal="center" vertical="center"/>
    </xf>
    <xf numFmtId="0" fontId="11" fillId="4" borderId="38" xfId="18" applyFont="1" applyFill="1" applyBorder="1" applyAlignment="1">
      <alignment horizontal="center" vertical="center"/>
    </xf>
    <xf numFmtId="0" fontId="11" fillId="4" borderId="40" xfId="18" applyFont="1" applyFill="1" applyBorder="1" applyAlignment="1">
      <alignment horizontal="center" vertical="center"/>
    </xf>
    <xf numFmtId="0" fontId="11" fillId="4" borderId="122" xfId="18" applyFont="1" applyFill="1" applyBorder="1" applyAlignment="1">
      <alignment horizontal="center" vertical="center"/>
    </xf>
    <xf numFmtId="0" fontId="11" fillId="4" borderId="41" xfId="18" applyFont="1" applyFill="1" applyBorder="1" applyAlignment="1">
      <alignment horizontal="center" vertical="center"/>
    </xf>
    <xf numFmtId="0" fontId="42" fillId="7" borderId="29" xfId="7" applyFont="1" applyFill="1" applyBorder="1" applyAlignment="1">
      <alignment horizontal="center" vertical="center" wrapText="1"/>
    </xf>
    <xf numFmtId="0" fontId="42" fillId="7" borderId="30" xfId="7" applyFont="1" applyFill="1" applyBorder="1" applyAlignment="1">
      <alignment horizontal="center" vertical="center" wrapText="1"/>
    </xf>
    <xf numFmtId="0" fontId="42" fillId="7" borderId="55" xfId="7" applyFont="1" applyFill="1" applyBorder="1" applyAlignment="1">
      <alignment horizontal="center" vertical="center" wrapText="1"/>
    </xf>
    <xf numFmtId="0" fontId="42" fillId="7" borderId="35" xfId="7" applyFont="1" applyFill="1" applyBorder="1" applyAlignment="1">
      <alignment horizontal="center" vertical="center" wrapText="1"/>
    </xf>
    <xf numFmtId="0" fontId="43" fillId="0" borderId="35" xfId="7" applyFont="1" applyBorder="1" applyAlignment="1">
      <alignment horizontal="center" vertical="center" wrapText="1"/>
    </xf>
    <xf numFmtId="0" fontId="43" fillId="0" borderId="33" xfId="7" applyFont="1" applyBorder="1" applyAlignment="1">
      <alignment horizontal="center" vertical="center" wrapText="1"/>
    </xf>
    <xf numFmtId="0" fontId="17" fillId="9" borderId="29" xfId="7" applyFont="1" applyFill="1" applyBorder="1" applyAlignment="1">
      <alignment horizontal="center" vertical="center" wrapText="1"/>
    </xf>
    <xf numFmtId="0" fontId="17" fillId="9" borderId="31" xfId="7" applyFont="1" applyFill="1" applyBorder="1" applyAlignment="1">
      <alignment horizontal="center" vertical="center" wrapText="1"/>
    </xf>
    <xf numFmtId="0" fontId="17" fillId="9" borderId="55" xfId="7" applyFont="1" applyFill="1" applyBorder="1" applyAlignment="1">
      <alignment horizontal="center" vertical="center" wrapText="1"/>
    </xf>
    <xf numFmtId="0" fontId="17" fillId="9" borderId="0" xfId="7" applyFont="1" applyFill="1" applyAlignment="1">
      <alignment horizontal="center" vertical="center" wrapText="1"/>
    </xf>
    <xf numFmtId="0" fontId="17" fillId="9" borderId="51" xfId="7" applyFont="1" applyFill="1" applyBorder="1" applyAlignment="1">
      <alignment horizontal="center" vertical="center" wrapText="1"/>
    </xf>
    <xf numFmtId="0" fontId="17" fillId="9" borderId="8" xfId="7" applyFont="1" applyFill="1" applyBorder="1" applyAlignment="1">
      <alignment horizontal="center" vertical="center" wrapText="1"/>
    </xf>
    <xf numFmtId="0" fontId="17" fillId="9" borderId="30" xfId="7" applyFont="1" applyFill="1" applyBorder="1" applyAlignment="1">
      <alignment horizontal="center" vertical="center" wrapText="1"/>
    </xf>
    <xf numFmtId="0" fontId="42" fillId="0" borderId="39" xfId="7" applyFont="1" applyBorder="1" applyAlignment="1">
      <alignment horizontal="center" vertical="center" wrapText="1"/>
    </xf>
    <xf numFmtId="0" fontId="42" fillId="0" borderId="46" xfId="7" applyFont="1" applyBorder="1" applyAlignment="1">
      <alignment horizontal="center" vertical="center" wrapText="1"/>
    </xf>
    <xf numFmtId="0" fontId="42" fillId="0" borderId="41" xfId="7" applyFont="1" applyBorder="1" applyAlignment="1">
      <alignment horizontal="center" vertical="center" wrapText="1"/>
    </xf>
    <xf numFmtId="0" fontId="42" fillId="0" borderId="47" xfId="7" applyFont="1" applyBorder="1" applyAlignment="1">
      <alignment horizontal="center" vertical="center" wrapText="1"/>
    </xf>
    <xf numFmtId="0" fontId="119" fillId="0" borderId="0" xfId="0" applyFont="1"/>
    <xf numFmtId="0" fontId="11" fillId="0" borderId="0" xfId="0" applyFont="1" applyAlignment="1">
      <alignment vertical="center"/>
    </xf>
    <xf numFmtId="0" fontId="11" fillId="0" borderId="3" xfId="0" applyFont="1" applyBorder="1" applyAlignment="1">
      <alignment vertical="center" wrapText="1"/>
    </xf>
    <xf numFmtId="0" fontId="11" fillId="4" borderId="3" xfId="0" applyFont="1" applyFill="1" applyBorder="1" applyAlignment="1">
      <alignment horizontal="left" vertical="center" wrapText="1"/>
    </xf>
    <xf numFmtId="0" fontId="20" fillId="0" borderId="0" xfId="0" applyFont="1" applyAlignment="1">
      <alignment vertical="center"/>
    </xf>
  </cellXfs>
  <cellStyles count="21">
    <cellStyle name="Comma" xfId="17" builtinId="3"/>
    <cellStyle name="Comma 2" xfId="6" xr:uid="{ABB42539-594A-43AB-88E2-01E79177CF27}"/>
    <cellStyle name="Comma 3" xfId="12" xr:uid="{346F6322-5785-4C6E-B727-F1751214750D}"/>
    <cellStyle name="Comma 6" xfId="11" xr:uid="{A7FFC432-0DFB-4294-9669-ACFAFF339430}"/>
    <cellStyle name="Hyperlink" xfId="2" builtinId="8"/>
    <cellStyle name="Hyperlink 2" xfId="4" xr:uid="{53E11745-9B47-4A88-9315-5D0EB0C28979}"/>
    <cellStyle name="Normal" xfId="0" builtinId="0"/>
    <cellStyle name="Normal 2" xfId="7" xr:uid="{CD7F8B5B-6A5D-4573-92EE-FBE913A2DC45}"/>
    <cellStyle name="Normal 2 2" xfId="5" xr:uid="{966CF38F-4F9B-42C2-ADF7-B1569F2C7333}"/>
    <cellStyle name="Normal 2 2 2" xfId="14" xr:uid="{D9CBA36C-1C54-47F2-89FB-E5848A946640}"/>
    <cellStyle name="Normal 2 2 3" xfId="20" xr:uid="{05C3A4F6-1539-492B-9E5C-8AD4D7B3BCE8}"/>
    <cellStyle name="Normal 2 3" xfId="9" xr:uid="{7B717008-36EF-4524-A7D9-CE1EDC2410D8}"/>
    <cellStyle name="Normal 3" xfId="3" xr:uid="{0D80F972-8B15-422B-8D43-627E6EE2274B}"/>
    <cellStyle name="Normal 3 2" xfId="16" xr:uid="{489BF065-3284-4D3B-AE67-726CDDC09649}"/>
    <cellStyle name="Normal 4" xfId="18" xr:uid="{9A83057D-51C6-4C8F-9FFB-39D095CF516E}"/>
    <cellStyle name="Normal 5" xfId="10" xr:uid="{00B13732-4BF8-4BC0-AE45-57A713B8EA58}"/>
    <cellStyle name="Normal_20 OPR" xfId="15" xr:uid="{F7931415-E646-4FA7-B73A-82241D7ED457}"/>
    <cellStyle name="Percent" xfId="1" builtinId="5"/>
    <cellStyle name="Percent 2" xfId="8" xr:uid="{8921E8A1-76D6-4B64-B779-944EEC86173A}"/>
    <cellStyle name="Percent 3" xfId="13" xr:uid="{D7F438EE-07DC-4EE1-A30C-CB27FA94D12E}"/>
    <cellStyle name="Standard 3" xfId="19" xr:uid="{A8B62D0D-5CE2-4167-96FC-792BEE3E6531}"/>
  </cellStyles>
  <dxfs count="2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externalLink" Target="externalLinks/externalLink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Index!A1"/><Relationship Id="rId4" Type="http://schemas.openxmlformats.org/officeDocument/2006/relationships/image" Target="../media/image1.png"/></Relationships>
</file>

<file path=xl/drawings/_rels/drawing1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3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3" name="Picture 2">
          <a:extLst>
            <a:ext uri="{FF2B5EF4-FFF2-40B4-BE49-F238E27FC236}">
              <a16:creationId xmlns:a16="http://schemas.microsoft.com/office/drawing/2014/main" id="{789446AF-5CEF-48FD-AA91-27BB334930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4098" cy="732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684409</xdr:colOff>
      <xdr:row>7</xdr:row>
      <xdr:rowOff>98738</xdr:rowOff>
    </xdr:from>
    <xdr:to>
      <xdr:col>2</xdr:col>
      <xdr:colOff>869380</xdr:colOff>
      <xdr:row>8</xdr:row>
      <xdr:rowOff>638531</xdr:rowOff>
    </xdr:to>
    <xdr:pic>
      <xdr:nvPicPr>
        <xdr:cNvPr id="2" name="Picture 1">
          <a:extLst>
            <a:ext uri="{FF2B5EF4-FFF2-40B4-BE49-F238E27FC236}">
              <a16:creationId xmlns:a16="http://schemas.microsoft.com/office/drawing/2014/main" id="{54136496-4BE4-4F9B-9FE1-9BD685330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79174" y="176841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89647</xdr:colOff>
      <xdr:row>0</xdr:row>
      <xdr:rowOff>89647</xdr:rowOff>
    </xdr:from>
    <xdr:to>
      <xdr:col>0</xdr:col>
      <xdr:colOff>619768</xdr:colOff>
      <xdr:row>2</xdr:row>
      <xdr:rowOff>7009</xdr:rowOff>
    </xdr:to>
    <xdr:pic>
      <xdr:nvPicPr>
        <xdr:cNvPr id="3" name="Picture 2">
          <a:hlinkClick xmlns:r="http://schemas.openxmlformats.org/officeDocument/2006/relationships" r:id="rId2"/>
          <a:extLst>
            <a:ext uri="{FF2B5EF4-FFF2-40B4-BE49-F238E27FC236}">
              <a16:creationId xmlns:a16="http://schemas.microsoft.com/office/drawing/2014/main" id="{DE25625D-4CBE-4DEF-9FB1-AFF78C52DEE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9647" y="89647"/>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58303</xdr:colOff>
      <xdr:row>2</xdr:row>
      <xdr:rowOff>147271</xdr:rowOff>
    </xdr:from>
    <xdr:to>
      <xdr:col>1</xdr:col>
      <xdr:colOff>942845</xdr:colOff>
      <xdr:row>7</xdr:row>
      <xdr:rowOff>70091</xdr:rowOff>
    </xdr:to>
    <xdr:pic>
      <xdr:nvPicPr>
        <xdr:cNvPr id="2" name="Picture 1">
          <a:extLst>
            <a:ext uri="{FF2B5EF4-FFF2-40B4-BE49-F238E27FC236}">
              <a16:creationId xmlns:a16="http://schemas.microsoft.com/office/drawing/2014/main" id="{82FEE79E-150C-4DE8-81D6-EEDB442C99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54361" y="872636"/>
          <a:ext cx="884542" cy="5016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87923</xdr:colOff>
      <xdr:row>1</xdr:row>
      <xdr:rowOff>95250</xdr:rowOff>
    </xdr:from>
    <xdr:to>
      <xdr:col>0</xdr:col>
      <xdr:colOff>618044</xdr:colOff>
      <xdr:row>1</xdr:row>
      <xdr:rowOff>447443</xdr:rowOff>
    </xdr:to>
    <xdr:pic>
      <xdr:nvPicPr>
        <xdr:cNvPr id="3" name="Picture 2">
          <a:hlinkClick xmlns:r="http://schemas.openxmlformats.org/officeDocument/2006/relationships" r:id="rId2"/>
          <a:extLst>
            <a:ext uri="{FF2B5EF4-FFF2-40B4-BE49-F238E27FC236}">
              <a16:creationId xmlns:a16="http://schemas.microsoft.com/office/drawing/2014/main" id="{AABE5FFE-54F8-4918-BD99-EB9FC0709BF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7923" y="293077"/>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9525</xdr:colOff>
      <xdr:row>2</xdr:row>
      <xdr:rowOff>0</xdr:rowOff>
    </xdr:from>
    <xdr:to>
      <xdr:col>2</xdr:col>
      <xdr:colOff>810259</xdr:colOff>
      <xdr:row>5</xdr:row>
      <xdr:rowOff>160474</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9125" y="6191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333375</xdr:colOff>
      <xdr:row>2</xdr:row>
      <xdr:rowOff>171450</xdr:rowOff>
    </xdr:from>
    <xdr:to>
      <xdr:col>2</xdr:col>
      <xdr:colOff>1638934</xdr:colOff>
      <xdr:row>5</xdr:row>
      <xdr:rowOff>169999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00250" y="5715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612909</xdr:colOff>
      <xdr:row>2</xdr:row>
      <xdr:rowOff>24850</xdr:rowOff>
    </xdr:from>
    <xdr:to>
      <xdr:col>2</xdr:col>
      <xdr:colOff>518707</xdr:colOff>
      <xdr:row>6</xdr:row>
      <xdr:rowOff>4349</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2909" y="5963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1143000</xdr:colOff>
      <xdr:row>3</xdr:row>
      <xdr:rowOff>104775</xdr:rowOff>
    </xdr:from>
    <xdr:to>
      <xdr:col>2</xdr:col>
      <xdr:colOff>2448559</xdr:colOff>
      <xdr:row>7</xdr:row>
      <xdr:rowOff>55699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362200" y="7334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309562</xdr:colOff>
      <xdr:row>1</xdr:row>
      <xdr:rowOff>71437</xdr:rowOff>
    </xdr:from>
    <xdr:to>
      <xdr:col>1</xdr:col>
      <xdr:colOff>232464</xdr:colOff>
      <xdr:row>1</xdr:row>
      <xdr:rowOff>423630</xdr:rowOff>
    </xdr:to>
    <xdr:pic>
      <xdr:nvPicPr>
        <xdr:cNvPr id="2" name="Picture 1">
          <a:hlinkClick xmlns:r="http://schemas.openxmlformats.org/officeDocument/2006/relationships" r:id="rId1"/>
          <a:extLst>
            <a:ext uri="{FF2B5EF4-FFF2-40B4-BE49-F238E27FC236}">
              <a16:creationId xmlns:a16="http://schemas.microsoft.com/office/drawing/2014/main" id="{EA80E89B-749B-447B-A544-4B9C578B0F3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9562" y="273843"/>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404812</xdr:colOff>
      <xdr:row>6</xdr:row>
      <xdr:rowOff>369094</xdr:rowOff>
    </xdr:from>
    <xdr:to>
      <xdr:col>2</xdr:col>
      <xdr:colOff>1710371</xdr:colOff>
      <xdr:row>7</xdr:row>
      <xdr:rowOff>634343</xdr:rowOff>
    </xdr:to>
    <xdr:pic>
      <xdr:nvPicPr>
        <xdr:cNvPr id="3" name="Picture 2">
          <a:extLst>
            <a:ext uri="{FF2B5EF4-FFF2-40B4-BE49-F238E27FC236}">
              <a16:creationId xmlns:a16="http://schemas.microsoft.com/office/drawing/2014/main" id="{751B9E99-7A9F-42FE-811D-AD743354892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393031" y="191690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257175</xdr:colOff>
      <xdr:row>1</xdr:row>
      <xdr:rowOff>142875</xdr:rowOff>
    </xdr:from>
    <xdr:to>
      <xdr:col>0</xdr:col>
      <xdr:colOff>787296</xdr:colOff>
      <xdr:row>3</xdr:row>
      <xdr:rowOff>56918</xdr:rowOff>
    </xdr:to>
    <xdr:pic>
      <xdr:nvPicPr>
        <xdr:cNvPr id="2" name="Picture 1">
          <a:hlinkClick xmlns:r="http://schemas.openxmlformats.org/officeDocument/2006/relationships" r:id="rId1"/>
          <a:extLst>
            <a:ext uri="{FF2B5EF4-FFF2-40B4-BE49-F238E27FC236}">
              <a16:creationId xmlns:a16="http://schemas.microsoft.com/office/drawing/2014/main" id="{CFF67550-A849-46E4-8B05-1B4C8AD2058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57175" y="3429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352425</xdr:colOff>
      <xdr:row>5</xdr:row>
      <xdr:rowOff>38100</xdr:rowOff>
    </xdr:from>
    <xdr:to>
      <xdr:col>2</xdr:col>
      <xdr:colOff>1657984</xdr:colOff>
      <xdr:row>8</xdr:row>
      <xdr:rowOff>179524</xdr:rowOff>
    </xdr:to>
    <xdr:pic>
      <xdr:nvPicPr>
        <xdr:cNvPr id="3" name="Picture 2">
          <a:extLst>
            <a:ext uri="{FF2B5EF4-FFF2-40B4-BE49-F238E27FC236}">
              <a16:creationId xmlns:a16="http://schemas.microsoft.com/office/drawing/2014/main" id="{74C468E8-A4D1-4927-9BB9-DD4E88D5A7C3}"/>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371600" y="10668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309563</xdr:colOff>
      <xdr:row>1</xdr:row>
      <xdr:rowOff>83344</xdr:rowOff>
    </xdr:from>
    <xdr:to>
      <xdr:col>1</xdr:col>
      <xdr:colOff>232465</xdr:colOff>
      <xdr:row>1</xdr:row>
      <xdr:rowOff>435537</xdr:rowOff>
    </xdr:to>
    <xdr:pic>
      <xdr:nvPicPr>
        <xdr:cNvPr id="2" name="Picture 1">
          <a:hlinkClick xmlns:r="http://schemas.openxmlformats.org/officeDocument/2006/relationships" r:id="rId1"/>
          <a:extLst>
            <a:ext uri="{FF2B5EF4-FFF2-40B4-BE49-F238E27FC236}">
              <a16:creationId xmlns:a16="http://schemas.microsoft.com/office/drawing/2014/main" id="{6C8F331A-98AF-4A07-8613-5581D8947FD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9563" y="2857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1131096</xdr:colOff>
      <xdr:row>2</xdr:row>
      <xdr:rowOff>154782</xdr:rowOff>
    </xdr:from>
    <xdr:to>
      <xdr:col>2</xdr:col>
      <xdr:colOff>2436655</xdr:colOff>
      <xdr:row>5</xdr:row>
      <xdr:rowOff>39031</xdr:rowOff>
    </xdr:to>
    <xdr:pic>
      <xdr:nvPicPr>
        <xdr:cNvPr id="3" name="Picture 2">
          <a:extLst>
            <a:ext uri="{FF2B5EF4-FFF2-40B4-BE49-F238E27FC236}">
              <a16:creationId xmlns:a16="http://schemas.microsoft.com/office/drawing/2014/main" id="{7E802A0F-6939-4283-9655-B6DCE8EE628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83596" y="82153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570994</xdr:colOff>
      <xdr:row>2</xdr:row>
      <xdr:rowOff>60361</xdr:rowOff>
    </xdr:from>
    <xdr:to>
      <xdr:col>2</xdr:col>
      <xdr:colOff>777515</xdr:colOff>
      <xdr:row>6</xdr:row>
      <xdr:rowOff>36197</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0994" y="49851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549939</xdr:colOff>
      <xdr:row>4</xdr:row>
      <xdr:rowOff>151406</xdr:rowOff>
    </xdr:from>
    <xdr:to>
      <xdr:col>1</xdr:col>
      <xdr:colOff>1855498</xdr:colOff>
      <xdr:row>6</xdr:row>
      <xdr:rowOff>207105</xdr:rowOff>
    </xdr:to>
    <xdr:pic>
      <xdr:nvPicPr>
        <xdr:cNvPr id="2" name="Picture 1">
          <a:extLst>
            <a:ext uri="{FF2B5EF4-FFF2-40B4-BE49-F238E27FC236}">
              <a16:creationId xmlns:a16="http://schemas.microsoft.com/office/drawing/2014/main" id="{B4BE4BAC-0F9F-49D5-84E0-51A5481B032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9539" y="10467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106741</xdr:rowOff>
    </xdr:to>
    <xdr:pic>
      <xdr:nvPicPr>
        <xdr:cNvPr id="3" name="Picture 2">
          <a:hlinkClick xmlns:r="http://schemas.openxmlformats.org/officeDocument/2006/relationships" r:id="rId2"/>
          <a:extLst>
            <a:ext uri="{FF2B5EF4-FFF2-40B4-BE49-F238E27FC236}">
              <a16:creationId xmlns:a16="http://schemas.microsoft.com/office/drawing/2014/main" id="{458B4368-80E5-42DD-94F6-D8E48640C72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685488</xdr:colOff>
      <xdr:row>3</xdr:row>
      <xdr:rowOff>95249</xdr:rowOff>
    </xdr:from>
    <xdr:to>
      <xdr:col>1</xdr:col>
      <xdr:colOff>1504697</xdr:colOff>
      <xdr:row>4</xdr:row>
      <xdr:rowOff>198573</xdr:rowOff>
    </xdr:to>
    <xdr:pic>
      <xdr:nvPicPr>
        <xdr:cNvPr id="2" name="Picture 1">
          <a:extLst>
            <a:ext uri="{FF2B5EF4-FFF2-40B4-BE49-F238E27FC236}">
              <a16:creationId xmlns:a16="http://schemas.microsoft.com/office/drawing/2014/main" id="{E2C96640-28BE-4923-A155-311A4347B7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3623" y="1055076"/>
          <a:ext cx="819209" cy="4623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0</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CF03978D-22D1-465F-A846-A23D75D9398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226089</xdr:colOff>
      <xdr:row>2</xdr:row>
      <xdr:rowOff>46631</xdr:rowOff>
    </xdr:from>
    <xdr:to>
      <xdr:col>2</xdr:col>
      <xdr:colOff>922048</xdr:colOff>
      <xdr:row>6</xdr:row>
      <xdr:rowOff>35655</xdr:rowOff>
    </xdr:to>
    <xdr:pic>
      <xdr:nvPicPr>
        <xdr:cNvPr id="2" name="Picture 1">
          <a:extLst>
            <a:ext uri="{FF2B5EF4-FFF2-40B4-BE49-F238E27FC236}">
              <a16:creationId xmlns:a16="http://schemas.microsoft.com/office/drawing/2014/main" id="{AD1B0747-26EB-4058-946A-D669B4F2B4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5689" y="4847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B5426DE2-93C4-4D64-A9D6-4A257F34D8B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302289</xdr:colOff>
      <xdr:row>5</xdr:row>
      <xdr:rowOff>132356</xdr:rowOff>
    </xdr:from>
    <xdr:to>
      <xdr:col>1</xdr:col>
      <xdr:colOff>1607848</xdr:colOff>
      <xdr:row>7</xdr:row>
      <xdr:rowOff>349980</xdr:rowOff>
    </xdr:to>
    <xdr:pic>
      <xdr:nvPicPr>
        <xdr:cNvPr id="2" name="Picture 1">
          <a:extLst>
            <a:ext uri="{FF2B5EF4-FFF2-40B4-BE49-F238E27FC236}">
              <a16:creationId xmlns:a16="http://schemas.microsoft.com/office/drawing/2014/main" id="{32729F2B-9B51-43B1-9974-F7144C34143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11889" y="14753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676BAF06-3B5E-4219-9E9E-9242737DAD9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1"/>
          <a:extLst>
            <a:ext uri="{FF2B5EF4-FFF2-40B4-BE49-F238E27FC236}">
              <a16:creationId xmlns:a16="http://schemas.microsoft.com/office/drawing/2014/main" id="{EC22164F-BF20-44C7-B2FE-23073BED250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381000</xdr:colOff>
      <xdr:row>5</xdr:row>
      <xdr:rowOff>95250</xdr:rowOff>
    </xdr:from>
    <xdr:to>
      <xdr:col>1</xdr:col>
      <xdr:colOff>1686559</xdr:colOff>
      <xdr:row>7</xdr:row>
      <xdr:rowOff>436699</xdr:rowOff>
    </xdr:to>
    <xdr:pic>
      <xdr:nvPicPr>
        <xdr:cNvPr id="4" name="Picture 3">
          <a:extLst>
            <a:ext uri="{FF2B5EF4-FFF2-40B4-BE49-F238E27FC236}">
              <a16:creationId xmlns:a16="http://schemas.microsoft.com/office/drawing/2014/main" id="{2C1BE556-1687-431B-B085-0AB3CB788E0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90600" y="11239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19050</xdr:colOff>
      <xdr:row>0</xdr:row>
      <xdr:rowOff>104775</xdr:rowOff>
    </xdr:from>
    <xdr:to>
      <xdr:col>0</xdr:col>
      <xdr:colOff>549171</xdr:colOff>
      <xdr:row>2</xdr:row>
      <xdr:rowOff>18818</xdr:rowOff>
    </xdr:to>
    <xdr:pic>
      <xdr:nvPicPr>
        <xdr:cNvPr id="2" name="Picture 1">
          <a:hlinkClick xmlns:r="http://schemas.openxmlformats.org/officeDocument/2006/relationships" r:id="rId1"/>
          <a:extLst>
            <a:ext uri="{FF2B5EF4-FFF2-40B4-BE49-F238E27FC236}">
              <a16:creationId xmlns:a16="http://schemas.microsoft.com/office/drawing/2014/main" id="{2417856A-44CE-4269-A026-F04CFA54763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047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209550</xdr:colOff>
      <xdr:row>5</xdr:row>
      <xdr:rowOff>38100</xdr:rowOff>
    </xdr:from>
    <xdr:to>
      <xdr:col>2</xdr:col>
      <xdr:colOff>905509</xdr:colOff>
      <xdr:row>7</xdr:row>
      <xdr:rowOff>265249</xdr:rowOff>
    </xdr:to>
    <xdr:pic>
      <xdr:nvPicPr>
        <xdr:cNvPr id="3" name="Picture 2">
          <a:extLst>
            <a:ext uri="{FF2B5EF4-FFF2-40B4-BE49-F238E27FC236}">
              <a16:creationId xmlns:a16="http://schemas.microsoft.com/office/drawing/2014/main" id="{F89CAFB4-CFB9-46B9-B354-0DE0B517095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19150" y="12573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38100</xdr:colOff>
      <xdr:row>0</xdr:row>
      <xdr:rowOff>133350</xdr:rowOff>
    </xdr:from>
    <xdr:to>
      <xdr:col>0</xdr:col>
      <xdr:colOff>568221</xdr:colOff>
      <xdr:row>2</xdr:row>
      <xdr:rowOff>47393</xdr:rowOff>
    </xdr:to>
    <xdr:pic>
      <xdr:nvPicPr>
        <xdr:cNvPr id="2" name="Picture 1">
          <a:hlinkClick xmlns:r="http://schemas.openxmlformats.org/officeDocument/2006/relationships" r:id="rId1"/>
          <a:extLst>
            <a:ext uri="{FF2B5EF4-FFF2-40B4-BE49-F238E27FC236}">
              <a16:creationId xmlns:a16="http://schemas.microsoft.com/office/drawing/2014/main" id="{BC8C5695-E803-472D-B922-5E18AC6A89F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333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733425</xdr:colOff>
      <xdr:row>2</xdr:row>
      <xdr:rowOff>183101</xdr:rowOff>
    </xdr:from>
    <xdr:to>
      <xdr:col>1</xdr:col>
      <xdr:colOff>1867534</xdr:colOff>
      <xdr:row>6</xdr:row>
      <xdr:rowOff>8074</xdr:rowOff>
    </xdr:to>
    <xdr:pic>
      <xdr:nvPicPr>
        <xdr:cNvPr id="3" name="Picture 2">
          <a:extLst>
            <a:ext uri="{FF2B5EF4-FFF2-40B4-BE49-F238E27FC236}">
              <a16:creationId xmlns:a16="http://schemas.microsoft.com/office/drawing/2014/main" id="{FB26DC0E-4C18-4A6A-AC0F-54177A5A0AD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343025" y="621251"/>
          <a:ext cx="1134109" cy="6441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95250</xdr:colOff>
      <xdr:row>0</xdr:row>
      <xdr:rowOff>142875</xdr:rowOff>
    </xdr:from>
    <xdr:to>
      <xdr:col>1</xdr:col>
      <xdr:colOff>15771</xdr:colOff>
      <xdr:row>2</xdr:row>
      <xdr:rowOff>56918</xdr:rowOff>
    </xdr:to>
    <xdr:pic>
      <xdr:nvPicPr>
        <xdr:cNvPr id="2" name="Picture 1">
          <a:hlinkClick xmlns:r="http://schemas.openxmlformats.org/officeDocument/2006/relationships" r:id="rId1"/>
          <a:extLst>
            <a:ext uri="{FF2B5EF4-FFF2-40B4-BE49-F238E27FC236}">
              <a16:creationId xmlns:a16="http://schemas.microsoft.com/office/drawing/2014/main" id="{4BF95C3E-DB44-4D82-8206-92B14F3A2B5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95250" y="1428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304800</xdr:colOff>
      <xdr:row>4</xdr:row>
      <xdr:rowOff>85725</xdr:rowOff>
    </xdr:from>
    <xdr:to>
      <xdr:col>1</xdr:col>
      <xdr:colOff>1610359</xdr:colOff>
      <xdr:row>5</xdr:row>
      <xdr:rowOff>350974</xdr:rowOff>
    </xdr:to>
    <xdr:pic>
      <xdr:nvPicPr>
        <xdr:cNvPr id="3" name="Picture 2">
          <a:extLst>
            <a:ext uri="{FF2B5EF4-FFF2-40B4-BE49-F238E27FC236}">
              <a16:creationId xmlns:a16="http://schemas.microsoft.com/office/drawing/2014/main" id="{E8BC92F9-2DFE-4161-ABD6-F820B59D2C1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14400" y="10572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247650</xdr:colOff>
      <xdr:row>1</xdr:row>
      <xdr:rowOff>152400</xdr:rowOff>
    </xdr:from>
    <xdr:to>
      <xdr:col>1</xdr:col>
      <xdr:colOff>158646</xdr:colOff>
      <xdr:row>1</xdr:row>
      <xdr:rowOff>504593</xdr:rowOff>
    </xdr:to>
    <xdr:pic>
      <xdr:nvPicPr>
        <xdr:cNvPr id="2" name="Picture 1">
          <a:hlinkClick xmlns:r="http://schemas.openxmlformats.org/officeDocument/2006/relationships" r:id="rId1"/>
          <a:extLst>
            <a:ext uri="{FF2B5EF4-FFF2-40B4-BE49-F238E27FC236}">
              <a16:creationId xmlns:a16="http://schemas.microsoft.com/office/drawing/2014/main" id="{98E4EA7D-7A26-4DFF-9DF0-A93908AA143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47650" y="3714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1181100</xdr:colOff>
      <xdr:row>6</xdr:row>
      <xdr:rowOff>238125</xdr:rowOff>
    </xdr:from>
    <xdr:to>
      <xdr:col>2</xdr:col>
      <xdr:colOff>2486659</xdr:colOff>
      <xdr:row>8</xdr:row>
      <xdr:rowOff>160474</xdr:rowOff>
    </xdr:to>
    <xdr:pic>
      <xdr:nvPicPr>
        <xdr:cNvPr id="3" name="Picture 2">
          <a:extLst>
            <a:ext uri="{FF2B5EF4-FFF2-40B4-BE49-F238E27FC236}">
              <a16:creationId xmlns:a16="http://schemas.microsoft.com/office/drawing/2014/main" id="{6659F4B9-274C-439F-A7BE-B9808B0B9FC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228850" y="17621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134470</xdr:colOff>
      <xdr:row>1</xdr:row>
      <xdr:rowOff>11206</xdr:rowOff>
    </xdr:from>
    <xdr:to>
      <xdr:col>0</xdr:col>
      <xdr:colOff>664591</xdr:colOff>
      <xdr:row>2</xdr:row>
      <xdr:rowOff>94458</xdr:rowOff>
    </xdr:to>
    <xdr:pic>
      <xdr:nvPicPr>
        <xdr:cNvPr id="2" name="Picture 1">
          <a:hlinkClick xmlns:r="http://schemas.openxmlformats.org/officeDocument/2006/relationships" r:id="rId1"/>
          <a:extLst>
            <a:ext uri="{FF2B5EF4-FFF2-40B4-BE49-F238E27FC236}">
              <a16:creationId xmlns:a16="http://schemas.microsoft.com/office/drawing/2014/main" id="{D3D919F4-94E8-42E9-930D-FF0C0A0E835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34470" y="212912"/>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1411943</xdr:colOff>
      <xdr:row>4</xdr:row>
      <xdr:rowOff>560295</xdr:rowOff>
    </xdr:from>
    <xdr:to>
      <xdr:col>2</xdr:col>
      <xdr:colOff>2717502</xdr:colOff>
      <xdr:row>5</xdr:row>
      <xdr:rowOff>237235</xdr:rowOff>
    </xdr:to>
    <xdr:pic>
      <xdr:nvPicPr>
        <xdr:cNvPr id="3" name="Picture 2">
          <a:extLst>
            <a:ext uri="{FF2B5EF4-FFF2-40B4-BE49-F238E27FC236}">
              <a16:creationId xmlns:a16="http://schemas.microsoft.com/office/drawing/2014/main" id="{16A836A5-C2AD-42B1-8247-6408136F55B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05737" y="1423148"/>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0</xdr:colOff>
      <xdr:row>0</xdr:row>
      <xdr:rowOff>154781</xdr:rowOff>
    </xdr:from>
    <xdr:to>
      <xdr:col>2</xdr:col>
      <xdr:colOff>125308</xdr:colOff>
      <xdr:row>2</xdr:row>
      <xdr:rowOff>42630</xdr:rowOff>
    </xdr:to>
    <xdr:pic>
      <xdr:nvPicPr>
        <xdr:cNvPr id="2" name="Picture 1">
          <a:hlinkClick xmlns:r="http://schemas.openxmlformats.org/officeDocument/2006/relationships" r:id="rId1"/>
          <a:extLst>
            <a:ext uri="{FF2B5EF4-FFF2-40B4-BE49-F238E27FC236}">
              <a16:creationId xmlns:a16="http://schemas.microsoft.com/office/drawing/2014/main" id="{E96F280A-0E34-49D6-AD15-1659D0CA368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5478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781453</xdr:colOff>
      <xdr:row>2</xdr:row>
      <xdr:rowOff>164449</xdr:rowOff>
    </xdr:from>
    <xdr:to>
      <xdr:col>2</xdr:col>
      <xdr:colOff>1932231</xdr:colOff>
      <xdr:row>6</xdr:row>
      <xdr:rowOff>27124</xdr:rowOff>
    </xdr:to>
    <xdr:pic>
      <xdr:nvPicPr>
        <xdr:cNvPr id="3" name="Picture 2">
          <a:extLst>
            <a:ext uri="{FF2B5EF4-FFF2-40B4-BE49-F238E27FC236}">
              <a16:creationId xmlns:a16="http://schemas.microsoft.com/office/drawing/2014/main" id="{BA6F7304-968C-4B4D-B038-FABBD89B6A6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189667" y="640699"/>
          <a:ext cx="1150778" cy="6654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35719</xdr:colOff>
      <xdr:row>0</xdr:row>
      <xdr:rowOff>178594</xdr:rowOff>
    </xdr:from>
    <xdr:to>
      <xdr:col>0</xdr:col>
      <xdr:colOff>565840</xdr:colOff>
      <xdr:row>2</xdr:row>
      <xdr:rowOff>54537</xdr:rowOff>
    </xdr:to>
    <xdr:pic>
      <xdr:nvPicPr>
        <xdr:cNvPr id="2" name="Picture 1">
          <a:hlinkClick xmlns:r="http://schemas.openxmlformats.org/officeDocument/2006/relationships" r:id="rId1"/>
          <a:extLst>
            <a:ext uri="{FF2B5EF4-FFF2-40B4-BE49-F238E27FC236}">
              <a16:creationId xmlns:a16="http://schemas.microsoft.com/office/drawing/2014/main" id="{C8DE8EA0-C65C-4F74-A157-70522611DA8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5719" y="178594"/>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619127</xdr:colOff>
      <xdr:row>1</xdr:row>
      <xdr:rowOff>107157</xdr:rowOff>
    </xdr:from>
    <xdr:to>
      <xdr:col>3</xdr:col>
      <xdr:colOff>448311</xdr:colOff>
      <xdr:row>4</xdr:row>
      <xdr:rowOff>181906</xdr:rowOff>
    </xdr:to>
    <xdr:pic>
      <xdr:nvPicPr>
        <xdr:cNvPr id="3" name="Picture 2">
          <a:extLst>
            <a:ext uri="{FF2B5EF4-FFF2-40B4-BE49-F238E27FC236}">
              <a16:creationId xmlns:a16="http://schemas.microsoft.com/office/drawing/2014/main" id="{5C6CF66C-D126-4E8D-94D1-C2EC8C19B7E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393158" y="309563"/>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47625</xdr:colOff>
      <xdr:row>0</xdr:row>
      <xdr:rowOff>114300</xdr:rowOff>
    </xdr:from>
    <xdr:to>
      <xdr:col>0</xdr:col>
      <xdr:colOff>577746</xdr:colOff>
      <xdr:row>2</xdr:row>
      <xdr:rowOff>28343</xdr:rowOff>
    </xdr:to>
    <xdr:pic>
      <xdr:nvPicPr>
        <xdr:cNvPr id="2" name="Picture 1">
          <a:hlinkClick xmlns:r="http://schemas.openxmlformats.org/officeDocument/2006/relationships" r:id="rId1"/>
          <a:extLst>
            <a:ext uri="{FF2B5EF4-FFF2-40B4-BE49-F238E27FC236}">
              <a16:creationId xmlns:a16="http://schemas.microsoft.com/office/drawing/2014/main" id="{F0DAEB71-BCDD-4891-909C-4F60120494C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143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1181100</xdr:colOff>
      <xdr:row>5</xdr:row>
      <xdr:rowOff>495300</xdr:rowOff>
    </xdr:from>
    <xdr:to>
      <xdr:col>2</xdr:col>
      <xdr:colOff>2486659</xdr:colOff>
      <xdr:row>6</xdr:row>
      <xdr:rowOff>17599</xdr:rowOff>
    </xdr:to>
    <xdr:pic>
      <xdr:nvPicPr>
        <xdr:cNvPr id="3" name="Picture 2">
          <a:extLst>
            <a:ext uri="{FF2B5EF4-FFF2-40B4-BE49-F238E27FC236}">
              <a16:creationId xmlns:a16="http://schemas.microsoft.com/office/drawing/2014/main" id="{52320559-E422-4A47-A10C-868A7A8553A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85975" y="17430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105833</xdr:colOff>
      <xdr:row>0</xdr:row>
      <xdr:rowOff>137584</xdr:rowOff>
    </xdr:from>
    <xdr:to>
      <xdr:col>1</xdr:col>
      <xdr:colOff>22121</xdr:colOff>
      <xdr:row>2</xdr:row>
      <xdr:rowOff>34694</xdr:rowOff>
    </xdr:to>
    <xdr:pic>
      <xdr:nvPicPr>
        <xdr:cNvPr id="2" name="Picture 1">
          <a:hlinkClick xmlns:r="http://schemas.openxmlformats.org/officeDocument/2006/relationships" r:id="rId1"/>
          <a:extLst>
            <a:ext uri="{FF2B5EF4-FFF2-40B4-BE49-F238E27FC236}">
              <a16:creationId xmlns:a16="http://schemas.microsoft.com/office/drawing/2014/main" id="{01AAEA1A-A732-4D56-B3E8-B91DFC0789B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5833" y="137584"/>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2</xdr:row>
      <xdr:rowOff>52918</xdr:rowOff>
    </xdr:from>
    <xdr:to>
      <xdr:col>2</xdr:col>
      <xdr:colOff>1845309</xdr:colOff>
      <xdr:row>5</xdr:row>
      <xdr:rowOff>53583</xdr:rowOff>
    </xdr:to>
    <xdr:pic>
      <xdr:nvPicPr>
        <xdr:cNvPr id="3" name="Picture 2">
          <a:extLst>
            <a:ext uri="{FF2B5EF4-FFF2-40B4-BE49-F238E27FC236}">
              <a16:creationId xmlns:a16="http://schemas.microsoft.com/office/drawing/2014/main" id="{F23EB58B-1B7F-4B46-9329-939335C7656B}"/>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767417" y="50800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57150</xdr:colOff>
      <xdr:row>0</xdr:row>
      <xdr:rowOff>123825</xdr:rowOff>
    </xdr:from>
    <xdr:to>
      <xdr:col>0</xdr:col>
      <xdr:colOff>587271</xdr:colOff>
      <xdr:row>2</xdr:row>
      <xdr:rowOff>37868</xdr:rowOff>
    </xdr:to>
    <xdr:pic>
      <xdr:nvPicPr>
        <xdr:cNvPr id="2" name="Picture 1">
          <a:hlinkClick xmlns:r="http://schemas.openxmlformats.org/officeDocument/2006/relationships" r:id="rId1"/>
          <a:extLst>
            <a:ext uri="{FF2B5EF4-FFF2-40B4-BE49-F238E27FC236}">
              <a16:creationId xmlns:a16="http://schemas.microsoft.com/office/drawing/2014/main" id="{BB35E2AF-7113-4C46-B326-807678218A8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12382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xdr:row>
      <xdr:rowOff>219075</xdr:rowOff>
    </xdr:from>
    <xdr:to>
      <xdr:col>2</xdr:col>
      <xdr:colOff>972184</xdr:colOff>
      <xdr:row>5</xdr:row>
      <xdr:rowOff>150949</xdr:rowOff>
    </xdr:to>
    <xdr:pic>
      <xdr:nvPicPr>
        <xdr:cNvPr id="3" name="Picture 2">
          <a:extLst>
            <a:ext uri="{FF2B5EF4-FFF2-40B4-BE49-F238E27FC236}">
              <a16:creationId xmlns:a16="http://schemas.microsoft.com/office/drawing/2014/main" id="{4B9A6996-0F97-4ED5-8480-25238DCEFAD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9600" y="4191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9525</xdr:colOff>
      <xdr:row>0</xdr:row>
      <xdr:rowOff>152400</xdr:rowOff>
    </xdr:from>
    <xdr:to>
      <xdr:col>0</xdr:col>
      <xdr:colOff>539646</xdr:colOff>
      <xdr:row>2</xdr:row>
      <xdr:rowOff>66443</xdr:rowOff>
    </xdr:to>
    <xdr:pic>
      <xdr:nvPicPr>
        <xdr:cNvPr id="2" name="Picture 1">
          <a:hlinkClick xmlns:r="http://schemas.openxmlformats.org/officeDocument/2006/relationships" r:id="rId1"/>
          <a:extLst>
            <a:ext uri="{FF2B5EF4-FFF2-40B4-BE49-F238E27FC236}">
              <a16:creationId xmlns:a16="http://schemas.microsoft.com/office/drawing/2014/main" id="{7CFF18C1-33E1-4C4A-8C83-F8651D1E42D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9525" y="1524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847725</xdr:colOff>
      <xdr:row>6</xdr:row>
      <xdr:rowOff>95250</xdr:rowOff>
    </xdr:from>
    <xdr:to>
      <xdr:col>2</xdr:col>
      <xdr:colOff>2153284</xdr:colOff>
      <xdr:row>7</xdr:row>
      <xdr:rowOff>636724</xdr:rowOff>
    </xdr:to>
    <xdr:pic>
      <xdr:nvPicPr>
        <xdr:cNvPr id="3" name="Picture 2">
          <a:extLst>
            <a:ext uri="{FF2B5EF4-FFF2-40B4-BE49-F238E27FC236}">
              <a16:creationId xmlns:a16="http://schemas.microsoft.com/office/drawing/2014/main" id="{F69218D4-B615-4D7A-B2AF-006AB6A08EC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714500" y="17335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0</xdr:colOff>
      <xdr:row>0</xdr:row>
      <xdr:rowOff>152400</xdr:rowOff>
    </xdr:from>
    <xdr:to>
      <xdr:col>0</xdr:col>
      <xdr:colOff>530121</xdr:colOff>
      <xdr:row>2</xdr:row>
      <xdr:rowOff>66443</xdr:rowOff>
    </xdr:to>
    <xdr:pic>
      <xdr:nvPicPr>
        <xdr:cNvPr id="2" name="Picture 1">
          <a:hlinkClick xmlns:r="http://schemas.openxmlformats.org/officeDocument/2006/relationships" r:id="rId1"/>
          <a:extLst>
            <a:ext uri="{FF2B5EF4-FFF2-40B4-BE49-F238E27FC236}">
              <a16:creationId xmlns:a16="http://schemas.microsoft.com/office/drawing/2014/main" id="{BBDF5664-874A-48CF-8A9A-7516EACCC29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524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28575</xdr:colOff>
      <xdr:row>1</xdr:row>
      <xdr:rowOff>228600</xdr:rowOff>
    </xdr:from>
    <xdr:to>
      <xdr:col>2</xdr:col>
      <xdr:colOff>381634</xdr:colOff>
      <xdr:row>5</xdr:row>
      <xdr:rowOff>160474</xdr:rowOff>
    </xdr:to>
    <xdr:pic>
      <xdr:nvPicPr>
        <xdr:cNvPr id="3" name="Picture 2">
          <a:extLst>
            <a:ext uri="{FF2B5EF4-FFF2-40B4-BE49-F238E27FC236}">
              <a16:creationId xmlns:a16="http://schemas.microsoft.com/office/drawing/2014/main" id="{75610796-5327-4204-8A8C-AB6A0E51DF0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8175" y="4286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11906</xdr:colOff>
      <xdr:row>0</xdr:row>
      <xdr:rowOff>190500</xdr:rowOff>
    </xdr:from>
    <xdr:to>
      <xdr:col>0</xdr:col>
      <xdr:colOff>542027</xdr:colOff>
      <xdr:row>2</xdr:row>
      <xdr:rowOff>78349</xdr:rowOff>
    </xdr:to>
    <xdr:pic>
      <xdr:nvPicPr>
        <xdr:cNvPr id="2" name="Picture 1">
          <a:hlinkClick xmlns:r="http://schemas.openxmlformats.org/officeDocument/2006/relationships" r:id="rId1"/>
          <a:extLst>
            <a:ext uri="{FF2B5EF4-FFF2-40B4-BE49-F238E27FC236}">
              <a16:creationId xmlns:a16="http://schemas.microsoft.com/office/drawing/2014/main" id="{AFE8A461-DB16-421D-B2B5-D7FFC0EA189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1906"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142875</xdr:colOff>
      <xdr:row>1</xdr:row>
      <xdr:rowOff>166687</xdr:rowOff>
    </xdr:from>
    <xdr:to>
      <xdr:col>5</xdr:col>
      <xdr:colOff>119062</xdr:colOff>
      <xdr:row>4</xdr:row>
      <xdr:rowOff>93393</xdr:rowOff>
    </xdr:to>
    <xdr:pic>
      <xdr:nvPicPr>
        <xdr:cNvPr id="3" name="Picture 2">
          <a:extLst>
            <a:ext uri="{FF2B5EF4-FFF2-40B4-BE49-F238E27FC236}">
              <a16:creationId xmlns:a16="http://schemas.microsoft.com/office/drawing/2014/main" id="{D00D0A53-3F50-4B79-8C90-C8B2F8D0B28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929063" y="369093"/>
          <a:ext cx="1023937" cy="58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2</xdr:col>
      <xdr:colOff>1330989</xdr:colOff>
      <xdr:row>4</xdr:row>
      <xdr:rowOff>65681</xdr:rowOff>
    </xdr:from>
    <xdr:to>
      <xdr:col>2</xdr:col>
      <xdr:colOff>2636548</xdr:colOff>
      <xdr:row>5</xdr:row>
      <xdr:rowOff>607155</xdr:rowOff>
    </xdr:to>
    <xdr:pic>
      <xdr:nvPicPr>
        <xdr:cNvPr id="2" name="Picture 1">
          <a:extLst>
            <a:ext uri="{FF2B5EF4-FFF2-40B4-BE49-F238E27FC236}">
              <a16:creationId xmlns:a16="http://schemas.microsoft.com/office/drawing/2014/main" id="{4AA04C6B-1100-44A3-AFA2-795559FE2E8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50189" y="11801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57150</xdr:colOff>
      <xdr:row>1</xdr:row>
      <xdr:rowOff>114300</xdr:rowOff>
    </xdr:from>
    <xdr:to>
      <xdr:col>0</xdr:col>
      <xdr:colOff>587271</xdr:colOff>
      <xdr:row>1</xdr:row>
      <xdr:rowOff>468691</xdr:rowOff>
    </xdr:to>
    <xdr:pic>
      <xdr:nvPicPr>
        <xdr:cNvPr id="3" name="Picture 2">
          <a:hlinkClick xmlns:r="http://schemas.openxmlformats.org/officeDocument/2006/relationships" r:id="rId2"/>
          <a:extLst>
            <a:ext uri="{FF2B5EF4-FFF2-40B4-BE49-F238E27FC236}">
              <a16:creationId xmlns:a16="http://schemas.microsoft.com/office/drawing/2014/main" id="{17A983FB-9085-4C1B-86C7-E97B3CC97C0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3143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2</xdr:col>
      <xdr:colOff>2179773</xdr:colOff>
      <xdr:row>3</xdr:row>
      <xdr:rowOff>195856</xdr:rowOff>
    </xdr:from>
    <xdr:to>
      <xdr:col>2</xdr:col>
      <xdr:colOff>3485332</xdr:colOff>
      <xdr:row>6</xdr:row>
      <xdr:rowOff>196522</xdr:rowOff>
    </xdr:to>
    <xdr:pic>
      <xdr:nvPicPr>
        <xdr:cNvPr id="2" name="Picture 1">
          <a:extLst>
            <a:ext uri="{FF2B5EF4-FFF2-40B4-BE49-F238E27FC236}">
              <a16:creationId xmlns:a16="http://schemas.microsoft.com/office/drawing/2014/main" id="{1B5AEBC9-D7D1-40A6-87FA-EE1A5AE3DF7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43940" y="9261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xdr:rowOff>
    </xdr:from>
    <xdr:to>
      <xdr:col>1</xdr:col>
      <xdr:colOff>75038</xdr:colOff>
      <xdr:row>2</xdr:row>
      <xdr:rowOff>15725</xdr:rowOff>
    </xdr:to>
    <xdr:pic>
      <xdr:nvPicPr>
        <xdr:cNvPr id="3" name="Picture 2">
          <a:hlinkClick xmlns:r="http://schemas.openxmlformats.org/officeDocument/2006/relationships" r:id="rId2"/>
          <a:extLst>
            <a:ext uri="{FF2B5EF4-FFF2-40B4-BE49-F238E27FC236}">
              <a16:creationId xmlns:a16="http://schemas.microsoft.com/office/drawing/2014/main" id="{393451A7-72E5-4FBE-B4D8-CF3000A5831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1084"/>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521364</xdr:colOff>
      <xdr:row>6</xdr:row>
      <xdr:rowOff>94256</xdr:rowOff>
    </xdr:from>
    <xdr:to>
      <xdr:col>2</xdr:col>
      <xdr:colOff>1826923</xdr:colOff>
      <xdr:row>6</xdr:row>
      <xdr:rowOff>835755</xdr:rowOff>
    </xdr:to>
    <xdr:pic>
      <xdr:nvPicPr>
        <xdr:cNvPr id="2" name="Picture 1">
          <a:extLst>
            <a:ext uri="{FF2B5EF4-FFF2-40B4-BE49-F238E27FC236}">
              <a16:creationId xmlns:a16="http://schemas.microsoft.com/office/drawing/2014/main" id="{CD902C3A-E7C5-471D-8E9E-6F425F509C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40564" y="12563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3C1F5F22-94CF-40A1-B6B1-7D9F50428F8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00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2</xdr:col>
      <xdr:colOff>1333104</xdr:colOff>
      <xdr:row>4</xdr:row>
      <xdr:rowOff>195855</xdr:rowOff>
    </xdr:from>
    <xdr:to>
      <xdr:col>2</xdr:col>
      <xdr:colOff>2638663</xdr:colOff>
      <xdr:row>7</xdr:row>
      <xdr:rowOff>249437</xdr:rowOff>
    </xdr:to>
    <xdr:pic>
      <xdr:nvPicPr>
        <xdr:cNvPr id="2" name="Picture 1">
          <a:extLst>
            <a:ext uri="{FF2B5EF4-FFF2-40B4-BE49-F238E27FC236}">
              <a16:creationId xmlns:a16="http://schemas.microsoft.com/office/drawing/2014/main" id="{9FE2D0D8-AA8C-4BD8-BD53-44B4A501E2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0771" y="146585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243416</xdr:colOff>
      <xdr:row>1</xdr:row>
      <xdr:rowOff>105833</xdr:rowOff>
    </xdr:from>
    <xdr:to>
      <xdr:col>1</xdr:col>
      <xdr:colOff>159704</xdr:colOff>
      <xdr:row>1</xdr:row>
      <xdr:rowOff>460224</xdr:rowOff>
    </xdr:to>
    <xdr:pic>
      <xdr:nvPicPr>
        <xdr:cNvPr id="3" name="Picture 2">
          <a:hlinkClick xmlns:r="http://schemas.openxmlformats.org/officeDocument/2006/relationships" r:id="rId2"/>
          <a:extLst>
            <a:ext uri="{FF2B5EF4-FFF2-40B4-BE49-F238E27FC236}">
              <a16:creationId xmlns:a16="http://schemas.microsoft.com/office/drawing/2014/main" id="{706FDEC7-8826-42A6-BA3B-4500D6568E4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43416" y="306916"/>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180975</xdr:colOff>
      <xdr:row>0</xdr:row>
      <xdr:rowOff>171450</xdr:rowOff>
    </xdr:from>
    <xdr:to>
      <xdr:col>1</xdr:col>
      <xdr:colOff>101496</xdr:colOff>
      <xdr:row>2</xdr:row>
      <xdr:rowOff>85493</xdr:rowOff>
    </xdr:to>
    <xdr:pic>
      <xdr:nvPicPr>
        <xdr:cNvPr id="2" name="Picture 1">
          <a:hlinkClick xmlns:r="http://schemas.openxmlformats.org/officeDocument/2006/relationships" r:id="rId1"/>
          <a:extLst>
            <a:ext uri="{FF2B5EF4-FFF2-40B4-BE49-F238E27FC236}">
              <a16:creationId xmlns:a16="http://schemas.microsoft.com/office/drawing/2014/main" id="{18EA3AB3-E64D-41CF-88C0-34BCD4F77FA2}"/>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80975" y="1714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209551</xdr:colOff>
      <xdr:row>3</xdr:row>
      <xdr:rowOff>66676</xdr:rowOff>
    </xdr:from>
    <xdr:to>
      <xdr:col>2</xdr:col>
      <xdr:colOff>1182251</xdr:colOff>
      <xdr:row>5</xdr:row>
      <xdr:rowOff>228601</xdr:rowOff>
    </xdr:to>
    <xdr:pic>
      <xdr:nvPicPr>
        <xdr:cNvPr id="3" name="Picture 2">
          <a:extLst>
            <a:ext uri="{FF2B5EF4-FFF2-40B4-BE49-F238E27FC236}">
              <a16:creationId xmlns:a16="http://schemas.microsoft.com/office/drawing/2014/main" id="{CBAE97A9-454E-4E6D-86C4-639ACA4E9C8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238251" y="695326"/>
          <a:ext cx="972700"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0</xdr:col>
      <xdr:colOff>238125</xdr:colOff>
      <xdr:row>0</xdr:row>
      <xdr:rowOff>152400</xdr:rowOff>
    </xdr:from>
    <xdr:to>
      <xdr:col>0</xdr:col>
      <xdr:colOff>768246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2AEAEECC-73D4-45B9-9E8A-5C21D94CA14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38125" y="1524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xdr:row>
      <xdr:rowOff>9525</xdr:rowOff>
    </xdr:from>
    <xdr:to>
      <xdr:col>2</xdr:col>
      <xdr:colOff>210184</xdr:colOff>
      <xdr:row>5</xdr:row>
      <xdr:rowOff>179524</xdr:rowOff>
    </xdr:to>
    <xdr:pic>
      <xdr:nvPicPr>
        <xdr:cNvPr id="3" name="Picture 2">
          <a:extLst>
            <a:ext uri="{FF2B5EF4-FFF2-40B4-BE49-F238E27FC236}">
              <a16:creationId xmlns:a16="http://schemas.microsoft.com/office/drawing/2014/main" id="{8A2D4802-9ACE-432C-8419-DA15D6DADD9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95375"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0</xdr:col>
      <xdr:colOff>219075</xdr:colOff>
      <xdr:row>1</xdr:row>
      <xdr:rowOff>28575</xdr:rowOff>
    </xdr:from>
    <xdr:to>
      <xdr:col>0</xdr:col>
      <xdr:colOff>749196</xdr:colOff>
      <xdr:row>1</xdr:row>
      <xdr:rowOff>380768</xdr:rowOff>
    </xdr:to>
    <xdr:pic>
      <xdr:nvPicPr>
        <xdr:cNvPr id="2" name="Picture 1">
          <a:hlinkClick xmlns:r="http://schemas.openxmlformats.org/officeDocument/2006/relationships" r:id="rId1"/>
          <a:extLst>
            <a:ext uri="{FF2B5EF4-FFF2-40B4-BE49-F238E27FC236}">
              <a16:creationId xmlns:a16="http://schemas.microsoft.com/office/drawing/2014/main" id="{B8D2685E-DD4E-48B0-BF07-D64B4671BFB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19075" y="2286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9525</xdr:colOff>
      <xdr:row>1</xdr:row>
      <xdr:rowOff>371475</xdr:rowOff>
    </xdr:from>
    <xdr:to>
      <xdr:col>2</xdr:col>
      <xdr:colOff>1172209</xdr:colOff>
      <xdr:row>5</xdr:row>
      <xdr:rowOff>150949</xdr:rowOff>
    </xdr:to>
    <xdr:pic>
      <xdr:nvPicPr>
        <xdr:cNvPr id="3" name="Picture 2">
          <a:extLst>
            <a:ext uri="{FF2B5EF4-FFF2-40B4-BE49-F238E27FC236}">
              <a16:creationId xmlns:a16="http://schemas.microsoft.com/office/drawing/2014/main" id="{F3CC8CFC-C1E9-4E42-994B-17D8ADB705D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38225" y="5715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0</xdr:col>
      <xdr:colOff>29308</xdr:colOff>
      <xdr:row>0</xdr:row>
      <xdr:rowOff>146539</xdr:rowOff>
    </xdr:from>
    <xdr:to>
      <xdr:col>0</xdr:col>
      <xdr:colOff>559429</xdr:colOff>
      <xdr:row>2</xdr:row>
      <xdr:rowOff>103078</xdr:rowOff>
    </xdr:to>
    <xdr:pic>
      <xdr:nvPicPr>
        <xdr:cNvPr id="2" name="Picture 1">
          <a:hlinkClick xmlns:r="http://schemas.openxmlformats.org/officeDocument/2006/relationships" r:id="rId1"/>
          <a:extLst>
            <a:ext uri="{FF2B5EF4-FFF2-40B4-BE49-F238E27FC236}">
              <a16:creationId xmlns:a16="http://schemas.microsoft.com/office/drawing/2014/main" id="{FD298B00-383D-47DB-8FD3-945AF415FA3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9308" y="146539"/>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37889</xdr:colOff>
      <xdr:row>3</xdr:row>
      <xdr:rowOff>65943</xdr:rowOff>
    </xdr:from>
    <xdr:to>
      <xdr:col>2</xdr:col>
      <xdr:colOff>528905</xdr:colOff>
      <xdr:row>6</xdr:row>
      <xdr:rowOff>30788</xdr:rowOff>
    </xdr:to>
    <xdr:pic>
      <xdr:nvPicPr>
        <xdr:cNvPr id="3" name="Picture 2">
          <a:extLst>
            <a:ext uri="{FF2B5EF4-FFF2-40B4-BE49-F238E27FC236}">
              <a16:creationId xmlns:a16="http://schemas.microsoft.com/office/drawing/2014/main" id="{13F43193-73B3-44D7-99C9-7A523DE71BA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6024" y="652097"/>
          <a:ext cx="1099150" cy="6242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2648B36D-860C-4D68-986D-01BA4CFD0E1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813</xdr:colOff>
      <xdr:row>1</xdr:row>
      <xdr:rowOff>153863</xdr:rowOff>
    </xdr:from>
    <xdr:to>
      <xdr:col>2</xdr:col>
      <xdr:colOff>533788</xdr:colOff>
      <xdr:row>5</xdr:row>
      <xdr:rowOff>165112</xdr:rowOff>
    </xdr:to>
    <xdr:pic>
      <xdr:nvPicPr>
        <xdr:cNvPr id="3" name="Picture 2">
          <a:extLst>
            <a:ext uri="{FF2B5EF4-FFF2-40B4-BE49-F238E27FC236}">
              <a16:creationId xmlns:a16="http://schemas.microsoft.com/office/drawing/2014/main" id="{A74142BF-4C37-4C90-9681-D74CEC46E2AC}"/>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4646" y="344363"/>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0</xdr:col>
      <xdr:colOff>10583</xdr:colOff>
      <xdr:row>0</xdr:row>
      <xdr:rowOff>0</xdr:rowOff>
    </xdr:from>
    <xdr:to>
      <xdr:col>0</xdr:col>
      <xdr:colOff>540704</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1B5B1300-5831-4CD3-870B-21E1673DC9C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583"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132698</xdr:rowOff>
    </xdr:from>
    <xdr:to>
      <xdr:col>1</xdr:col>
      <xdr:colOff>1327539</xdr:colOff>
      <xdr:row>5</xdr:row>
      <xdr:rowOff>143947</xdr:rowOff>
    </xdr:to>
    <xdr:pic>
      <xdr:nvPicPr>
        <xdr:cNvPr id="3" name="Picture 2">
          <a:extLst>
            <a:ext uri="{FF2B5EF4-FFF2-40B4-BE49-F238E27FC236}">
              <a16:creationId xmlns:a16="http://schemas.microsoft.com/office/drawing/2014/main" id="{D57749EA-42D7-494A-9701-493D797E316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5813" y="323198"/>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75038</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0FA2D8D8-6C15-4EAD-9DCD-F07398B10BF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148980</xdr:colOff>
      <xdr:row>1</xdr:row>
      <xdr:rowOff>143280</xdr:rowOff>
    </xdr:from>
    <xdr:to>
      <xdr:col>1</xdr:col>
      <xdr:colOff>1454539</xdr:colOff>
      <xdr:row>5</xdr:row>
      <xdr:rowOff>175696</xdr:rowOff>
    </xdr:to>
    <xdr:pic>
      <xdr:nvPicPr>
        <xdr:cNvPr id="3" name="Picture 2">
          <a:extLst>
            <a:ext uri="{FF2B5EF4-FFF2-40B4-BE49-F238E27FC236}">
              <a16:creationId xmlns:a16="http://schemas.microsoft.com/office/drawing/2014/main" id="{E5EF3BB4-BB38-4740-838E-F53AB95E35C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4063" y="33378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82513961-891B-4CAB-82B8-880673B4156A}"/>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402978</xdr:colOff>
      <xdr:row>1</xdr:row>
      <xdr:rowOff>153863</xdr:rowOff>
    </xdr:from>
    <xdr:to>
      <xdr:col>2</xdr:col>
      <xdr:colOff>1708537</xdr:colOff>
      <xdr:row>5</xdr:row>
      <xdr:rowOff>165112</xdr:rowOff>
    </xdr:to>
    <xdr:pic>
      <xdr:nvPicPr>
        <xdr:cNvPr id="3" name="Picture 2">
          <a:extLst>
            <a:ext uri="{FF2B5EF4-FFF2-40B4-BE49-F238E27FC236}">
              <a16:creationId xmlns:a16="http://schemas.microsoft.com/office/drawing/2014/main" id="{34FE83CD-DDA1-4D5D-B1C4-42EE22352E0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56561" y="344363"/>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505AD914-6AAA-46BA-8556-C3DE8904BCF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11396</xdr:colOff>
      <xdr:row>2</xdr:row>
      <xdr:rowOff>122114</xdr:rowOff>
    </xdr:from>
    <xdr:to>
      <xdr:col>2</xdr:col>
      <xdr:colOff>819538</xdr:colOff>
      <xdr:row>5</xdr:row>
      <xdr:rowOff>313280</xdr:rowOff>
    </xdr:to>
    <xdr:pic>
      <xdr:nvPicPr>
        <xdr:cNvPr id="3" name="Picture 2">
          <a:extLst>
            <a:ext uri="{FF2B5EF4-FFF2-40B4-BE49-F238E27FC236}">
              <a16:creationId xmlns:a16="http://schemas.microsoft.com/office/drawing/2014/main" id="{62EDE1DB-7DA5-4195-AEF4-DF66DD7C0ED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25229" y="50311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321339</xdr:colOff>
      <xdr:row>3</xdr:row>
      <xdr:rowOff>122831</xdr:rowOff>
    </xdr:from>
    <xdr:to>
      <xdr:col>2</xdr:col>
      <xdr:colOff>1626898</xdr:colOff>
      <xdr:row>6</xdr:row>
      <xdr:rowOff>321405</xdr:rowOff>
    </xdr:to>
    <xdr:pic>
      <xdr:nvPicPr>
        <xdr:cNvPr id="2" name="Picture 1">
          <a:extLst>
            <a:ext uri="{FF2B5EF4-FFF2-40B4-BE49-F238E27FC236}">
              <a16:creationId xmlns:a16="http://schemas.microsoft.com/office/drawing/2014/main" id="{5ACDB852-328D-4EB1-B810-413C987B547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40539" y="9896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795A2BB7-A245-4535-9488-D79AB2AAE0F8}"/>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7145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2</xdr:col>
      <xdr:colOff>437880</xdr:colOff>
      <xdr:row>5</xdr:row>
      <xdr:rowOff>121150</xdr:rowOff>
    </xdr:from>
    <xdr:to>
      <xdr:col>2</xdr:col>
      <xdr:colOff>1743439</xdr:colOff>
      <xdr:row>7</xdr:row>
      <xdr:rowOff>279943</xdr:rowOff>
    </xdr:to>
    <xdr:pic>
      <xdr:nvPicPr>
        <xdr:cNvPr id="2" name="Picture 1">
          <a:extLst>
            <a:ext uri="{FF2B5EF4-FFF2-40B4-BE49-F238E27FC236}">
              <a16:creationId xmlns:a16="http://schemas.microsoft.com/office/drawing/2014/main" id="{8AF9CDFA-541C-4073-A1C2-C4CE11E5AC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48115" y="175720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63038</xdr:rowOff>
    </xdr:to>
    <xdr:pic>
      <xdr:nvPicPr>
        <xdr:cNvPr id="3" name="Picture 2">
          <a:hlinkClick xmlns:r="http://schemas.openxmlformats.org/officeDocument/2006/relationships" r:id="rId2"/>
          <a:extLst>
            <a:ext uri="{FF2B5EF4-FFF2-40B4-BE49-F238E27FC236}">
              <a16:creationId xmlns:a16="http://schemas.microsoft.com/office/drawing/2014/main" id="{DFE2718D-67C3-456E-8871-864317CB889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2</xdr:col>
      <xdr:colOff>740439</xdr:colOff>
      <xdr:row>5</xdr:row>
      <xdr:rowOff>108858</xdr:rowOff>
    </xdr:from>
    <xdr:to>
      <xdr:col>2</xdr:col>
      <xdr:colOff>2045998</xdr:colOff>
      <xdr:row>6</xdr:row>
      <xdr:rowOff>659857</xdr:rowOff>
    </xdr:to>
    <xdr:pic>
      <xdr:nvPicPr>
        <xdr:cNvPr id="2" name="Picture 1">
          <a:extLst>
            <a:ext uri="{FF2B5EF4-FFF2-40B4-BE49-F238E27FC236}">
              <a16:creationId xmlns:a16="http://schemas.microsoft.com/office/drawing/2014/main" id="{A11F7FD7-CA95-4841-B24E-E4E2E77836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08725" y="118382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108857</xdr:colOff>
      <xdr:row>1</xdr:row>
      <xdr:rowOff>27214</xdr:rowOff>
    </xdr:from>
    <xdr:to>
      <xdr:col>0</xdr:col>
      <xdr:colOff>1146933</xdr:colOff>
      <xdr:row>4</xdr:row>
      <xdr:rowOff>81642</xdr:rowOff>
    </xdr:to>
    <xdr:pic>
      <xdr:nvPicPr>
        <xdr:cNvPr id="3" name="Picture 2">
          <a:hlinkClick xmlns:r="http://schemas.openxmlformats.org/officeDocument/2006/relationships" r:id="rId2"/>
          <a:extLst>
            <a:ext uri="{FF2B5EF4-FFF2-40B4-BE49-F238E27FC236}">
              <a16:creationId xmlns:a16="http://schemas.microsoft.com/office/drawing/2014/main" id="{2D73ACD6-CC90-4C3C-BAD4-884D83F5042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8857" y="217714"/>
          <a:ext cx="1038076" cy="6939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2</xdr:col>
      <xdr:colOff>861393</xdr:colOff>
      <xdr:row>5</xdr:row>
      <xdr:rowOff>57977</xdr:rowOff>
    </xdr:from>
    <xdr:to>
      <xdr:col>2</xdr:col>
      <xdr:colOff>1884948</xdr:colOff>
      <xdr:row>6</xdr:row>
      <xdr:rowOff>447007</xdr:rowOff>
    </xdr:to>
    <xdr:pic>
      <xdr:nvPicPr>
        <xdr:cNvPr id="2" name="Picture 1">
          <a:extLst>
            <a:ext uri="{FF2B5EF4-FFF2-40B4-BE49-F238E27FC236}">
              <a16:creationId xmlns:a16="http://schemas.microsoft.com/office/drawing/2014/main" id="{6F0F953C-BB35-42D0-B873-7378565EFD2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87219" y="1118151"/>
          <a:ext cx="1023555" cy="5795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163891</xdr:rowOff>
    </xdr:to>
    <xdr:pic>
      <xdr:nvPicPr>
        <xdr:cNvPr id="3" name="Picture 2">
          <a:hlinkClick xmlns:r="http://schemas.openxmlformats.org/officeDocument/2006/relationships" r:id="rId2"/>
          <a:extLst>
            <a:ext uri="{FF2B5EF4-FFF2-40B4-BE49-F238E27FC236}">
              <a16:creationId xmlns:a16="http://schemas.microsoft.com/office/drawing/2014/main" id="{B45F777C-BEEB-46DB-9328-16EF75C3EA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35589</xdr:colOff>
      <xdr:row>1</xdr:row>
      <xdr:rowOff>218081</xdr:rowOff>
    </xdr:from>
    <xdr:to>
      <xdr:col>1</xdr:col>
      <xdr:colOff>1341148</xdr:colOff>
      <xdr:row>5</xdr:row>
      <xdr:rowOff>140430</xdr:rowOff>
    </xdr:to>
    <xdr:pic>
      <xdr:nvPicPr>
        <xdr:cNvPr id="2" name="Picture 1">
          <a:extLst>
            <a:ext uri="{FF2B5EF4-FFF2-40B4-BE49-F238E27FC236}">
              <a16:creationId xmlns:a16="http://schemas.microsoft.com/office/drawing/2014/main" id="{AF5E6B41-0225-4095-84FA-9B9132F9970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5189" y="4181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2</xdr:row>
      <xdr:rowOff>106741</xdr:rowOff>
    </xdr:to>
    <xdr:pic>
      <xdr:nvPicPr>
        <xdr:cNvPr id="3" name="Picture 2">
          <a:hlinkClick xmlns:r="http://schemas.openxmlformats.org/officeDocument/2006/relationships" r:id="rId2"/>
          <a:extLst>
            <a:ext uri="{FF2B5EF4-FFF2-40B4-BE49-F238E27FC236}">
              <a16:creationId xmlns:a16="http://schemas.microsoft.com/office/drawing/2014/main" id="{5992AF70-C9FE-445D-A845-C321C5B21A3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00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1492914</xdr:colOff>
      <xdr:row>7</xdr:row>
      <xdr:rowOff>27581</xdr:rowOff>
    </xdr:from>
    <xdr:to>
      <xdr:col>2</xdr:col>
      <xdr:colOff>2798473</xdr:colOff>
      <xdr:row>9</xdr:row>
      <xdr:rowOff>45180</xdr:rowOff>
    </xdr:to>
    <xdr:pic>
      <xdr:nvPicPr>
        <xdr:cNvPr id="2" name="Picture 1">
          <a:extLst>
            <a:ext uri="{FF2B5EF4-FFF2-40B4-BE49-F238E27FC236}">
              <a16:creationId xmlns:a16="http://schemas.microsoft.com/office/drawing/2014/main" id="{C343A92D-86D7-4319-A23A-66E9F1E98A7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93064" y="19230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57150</xdr:rowOff>
    </xdr:from>
    <xdr:to>
      <xdr:col>0</xdr:col>
      <xdr:colOff>577746</xdr:colOff>
      <xdr:row>1</xdr:row>
      <xdr:rowOff>411541</xdr:rowOff>
    </xdr:to>
    <xdr:pic>
      <xdr:nvPicPr>
        <xdr:cNvPr id="3" name="Picture 2">
          <a:hlinkClick xmlns:r="http://schemas.openxmlformats.org/officeDocument/2006/relationships" r:id="rId2"/>
          <a:extLst>
            <a:ext uri="{FF2B5EF4-FFF2-40B4-BE49-F238E27FC236}">
              <a16:creationId xmlns:a16="http://schemas.microsoft.com/office/drawing/2014/main" id="{9955E5D1-1046-44A3-AC74-21FD4890E72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6670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1004757</xdr:colOff>
      <xdr:row>2</xdr:row>
      <xdr:rowOff>34724</xdr:rowOff>
    </xdr:from>
    <xdr:to>
      <xdr:col>2</xdr:col>
      <xdr:colOff>2310316</xdr:colOff>
      <xdr:row>5</xdr:row>
      <xdr:rowOff>4698</xdr:rowOff>
    </xdr:to>
    <xdr:pic>
      <xdr:nvPicPr>
        <xdr:cNvPr id="2" name="Picture 1">
          <a:extLst>
            <a:ext uri="{FF2B5EF4-FFF2-40B4-BE49-F238E27FC236}">
              <a16:creationId xmlns:a16="http://schemas.microsoft.com/office/drawing/2014/main" id="{8B87F952-EAF4-4957-95F0-5541969A82B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6832" y="7871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2E7E80DF-13E7-49DF-AB67-5AD6DC79690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CC/Reporting/Jelentesek/Aramis%20project/Csapattagok/Gergo/Pillar_3_project%2020230224/Group/Annex-2-List-of-templates-Regulation-(EU)-637-2021-31-December-202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F:\Compensation\Compensation%20Policies\Compensation%20Policy%202024\Pillar3_2024\&#218;jrasz&#225;mol&#225;s_egyeztet&#233;s_alapj&#225;n\Pillar_3_2024_data_&#250;jrasz&#225;mol&#225;s.xlsx" TargetMode="External"/><Relationship Id="rId1" Type="http://schemas.openxmlformats.org/officeDocument/2006/relationships/externalLinkPath" Target="file:///F:\Compensation\Compensation%20Policies\Compensation%20Policy%202024\Pillar3_2024\&#218;jrasz&#225;mol&#225;s_egyeztet&#233;s_alapj&#225;n\Pillar_3_2024_data_&#250;jrasz&#225;mol&#225;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PIII_EBA_CC1"/>
      <sheetName val="PIII_EBA_CC2"/>
      <sheetName val="PIII_EBA_CCR1"/>
      <sheetName val="PIII_EBA_CCR2"/>
      <sheetName val="PIII_EBA_CCR3"/>
      <sheetName val="PIII_EBA_CCR4"/>
      <sheetName val="PIII_EBA_CCR5"/>
      <sheetName val="PIII_EBA_CCR6"/>
      <sheetName val="PIII_EBA_CCR7"/>
      <sheetName val="PIII_EBA_CCR8"/>
      <sheetName val="PIII_EBA_CCYB1"/>
      <sheetName val="PIII_EBA_CCYB2"/>
      <sheetName val="PIII_EBA_CR10|01"/>
      <sheetName val="PIII_EBA_CR10|02"/>
      <sheetName val="PIII_EBA_CR10|05"/>
      <sheetName val="PIII_EBA_CR4"/>
      <sheetName val="PIII_EBA_CR5"/>
      <sheetName val="PIII_EBA_CR6"/>
      <sheetName val="PIII_EBA_CR6-A"/>
      <sheetName val="PIII_EBA_CR7"/>
      <sheetName val="PIII_EBA_CR7-A"/>
      <sheetName val="PIII_EBA_CR8"/>
      <sheetName val="PIII_EBA_CR9"/>
      <sheetName val="PIII_EBA_KM1"/>
      <sheetName val="PIII_EBA_LIQ1"/>
      <sheetName val="PIII_EBA_LIQ2"/>
      <sheetName val="PIII_EBA_MR1"/>
      <sheetName val="PIII_EBA_MR2-A"/>
      <sheetName val="PIII_EBA_MR2-B"/>
      <sheetName val="PIII_EBA_MR3"/>
      <sheetName val="PIII_EBA_OR1"/>
      <sheetName val="PIII_EBA_OV1"/>
      <sheetName val="PIII_EBA_AE1"/>
      <sheetName val="PIII_EBA_AE2"/>
      <sheetName val="PIII_EBA_AE3"/>
      <sheetName val="PIII_EBA_CQ1"/>
      <sheetName val="PIII_EBA_CQ2"/>
      <sheetName val="PIII_EBA_CQ3"/>
      <sheetName val="PIII_EBA_CQ4"/>
      <sheetName val="PIII_EBA_CQ5"/>
      <sheetName val="PIII_EBA_CQ6"/>
      <sheetName val="PIII_EBA_CQ7"/>
      <sheetName val="PIII_EBA_CQ8"/>
      <sheetName val="PIII_EBA_CR1"/>
      <sheetName val="PIII_EBA_CR2A"/>
      <sheetName val="PIII_EBA_CR1-A"/>
      <sheetName val="PIII_EBA_CR3"/>
      <sheetName val="PIII_EBA_LR1"/>
      <sheetName val="PIII_EBA_LR2"/>
      <sheetName val="PIII_EBA_LR3"/>
      <sheetName val="PIII_EBA_LI1"/>
      <sheetName val="PIII_EBA_LI2"/>
      <sheetName val="PIII_EBA_PV1"/>
      <sheetName val="PIII_SEC_001"/>
      <sheetName val="PIII_SEC_002"/>
      <sheetName val="PIII_SEC_003"/>
      <sheetName val="PIII_SEC_004"/>
      <sheetName val="PIII_SEC_005"/>
      <sheetName val="PIII_EBA_IRRBB1"/>
      <sheetName val="PIII_ESG_01"/>
      <sheetName val="PIII_ESG_02"/>
      <sheetName val="PIII_ESG_04"/>
      <sheetName val="PIII_ESG_05"/>
      <sheetName val="PIII_ESG_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exon"/>
      <sheetName val="nexon_bonus_paid"/>
      <sheetName val="NIS_IS"/>
      <sheetName val="MRT"/>
      <sheetName val="deffered"/>
      <sheetName val="work"/>
      <sheetName val="eltérések"/>
    </sheetNames>
    <sheetDataSet>
      <sheetData sheetId="0"/>
      <sheetData sheetId="1"/>
      <sheetData sheetId="2"/>
      <sheetData sheetId="3">
        <row r="1">
          <cell r="C1" t="str">
            <v>MRT</v>
          </cell>
        </row>
      </sheetData>
      <sheetData sheetId="4"/>
      <sheetData sheetId="5">
        <row r="14">
          <cell r="C14">
            <v>6.9259690000000003</v>
          </cell>
          <cell r="D14">
            <v>189.20071024761995</v>
          </cell>
          <cell r="E14">
            <v>167.22883899999999</v>
          </cell>
          <cell r="F14">
            <v>1318.3915894898798</v>
          </cell>
          <cell r="G14">
            <v>1.9452656000000006</v>
          </cell>
          <cell r="H14">
            <v>1103.3316974068709</v>
          </cell>
          <cell r="I14">
            <v>39.501706599999991</v>
          </cell>
          <cell r="J14">
            <v>67.986158625000002</v>
          </cell>
          <cell r="K14">
            <v>0</v>
          </cell>
          <cell r="L14">
            <v>563.64417011369005</v>
          </cell>
        </row>
        <row r="16">
          <cell r="C16">
            <v>1.2752675</v>
          </cell>
          <cell r="D16">
            <v>11.398247133789999</v>
          </cell>
          <cell r="E16">
            <v>7.2592150000000002</v>
          </cell>
          <cell r="F16">
            <v>61.017144120079998</v>
          </cell>
          <cell r="G16">
            <v>0.1480995</v>
          </cell>
          <cell r="H16">
            <v>52.859812181486006</v>
          </cell>
          <cell r="I16">
            <v>0</v>
          </cell>
          <cell r="J16">
            <v>0</v>
          </cell>
          <cell r="K16">
            <v>0</v>
          </cell>
          <cell r="L16">
            <v>23.255142065809995</v>
          </cell>
        </row>
        <row r="17">
          <cell r="C17">
            <v>2.5</v>
          </cell>
          <cell r="D17">
            <v>19.331155347619994</v>
          </cell>
          <cell r="E17">
            <v>11.1</v>
          </cell>
          <cell r="F17">
            <v>0</v>
          </cell>
          <cell r="G17">
            <v>0</v>
          </cell>
          <cell r="H17">
            <v>15.034210726515997</v>
          </cell>
          <cell r="I17">
            <v>0</v>
          </cell>
          <cell r="J17">
            <v>7.8745156874999997</v>
          </cell>
          <cell r="K17">
            <v>0</v>
          </cell>
          <cell r="L17">
            <v>30.321715549649998</v>
          </cell>
        </row>
      </sheetData>
      <sheetData sheetId="6"/>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5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4C282-B011-4E74-8993-0F16380306D0}">
  <sheetPr>
    <pageSetUpPr fitToPage="1"/>
  </sheetPr>
  <dimension ref="A1:L88"/>
  <sheetViews>
    <sheetView showGridLines="0" zoomScaleNormal="100" workbookViewId="0">
      <selection sqref="A1:XFD1048576"/>
    </sheetView>
  </sheetViews>
  <sheetFormatPr defaultColWidth="9.140625" defaultRowHeight="12.75" x14ac:dyDescent="0.2"/>
  <cols>
    <col min="1" max="1" width="5.7109375" style="1" customWidth="1"/>
    <col min="2" max="2" width="18.140625" style="1" customWidth="1"/>
    <col min="3" max="3" width="102.7109375" style="1" customWidth="1"/>
    <col min="4" max="16384" width="9.140625" style="1"/>
  </cols>
  <sheetData>
    <row r="1" spans="2:12" ht="39.950000000000003" customHeight="1" x14ac:dyDescent="0.2"/>
    <row r="2" spans="2:12" ht="22.5" customHeight="1" thickBot="1" x14ac:dyDescent="0.25">
      <c r="C2" s="1063">
        <v>45657</v>
      </c>
    </row>
    <row r="3" spans="2:12" ht="39.950000000000003" customHeight="1" thickTop="1" thickBot="1" x14ac:dyDescent="0.25">
      <c r="B3" s="1113" t="s">
        <v>1307</v>
      </c>
      <c r="C3" s="1113"/>
    </row>
    <row r="4" spans="2:12" ht="19.5" customHeight="1" thickTop="1" x14ac:dyDescent="0.2">
      <c r="B4" s="2" t="s">
        <v>0</v>
      </c>
      <c r="C4" s="924"/>
    </row>
    <row r="5" spans="2:12" s="863" customFormat="1" ht="19.5" customHeight="1" x14ac:dyDescent="0.2">
      <c r="B5" s="992" t="s">
        <v>1</v>
      </c>
      <c r="C5" s="864" t="s">
        <v>2</v>
      </c>
    </row>
    <row r="6" spans="2:12" s="863" customFormat="1" ht="19.5" customHeight="1" x14ac:dyDescent="0.2">
      <c r="B6" s="862" t="s">
        <v>3</v>
      </c>
      <c r="C6" s="864" t="s">
        <v>4</v>
      </c>
    </row>
    <row r="7" spans="2:12" s="863" customFormat="1" ht="27" customHeight="1" x14ac:dyDescent="0.2">
      <c r="B7" s="862"/>
      <c r="C7" s="864"/>
      <c r="L7"/>
    </row>
    <row r="8" spans="2:12" s="863" customFormat="1" ht="18.75" customHeight="1" x14ac:dyDescent="0.2">
      <c r="B8" s="862" t="s">
        <v>1154</v>
      </c>
      <c r="C8" s="864"/>
    </row>
    <row r="9" spans="2:12" s="863" customFormat="1" ht="27.75" customHeight="1" x14ac:dyDescent="0.2">
      <c r="B9" s="862" t="s">
        <v>1149</v>
      </c>
      <c r="C9" s="864" t="s">
        <v>5</v>
      </c>
    </row>
    <row r="10" spans="2:12" s="863" customFormat="1" ht="18.75" customHeight="1" x14ac:dyDescent="0.2">
      <c r="B10" s="862" t="s">
        <v>1150</v>
      </c>
      <c r="C10" s="864" t="s">
        <v>6</v>
      </c>
    </row>
    <row r="11" spans="2:12" s="863" customFormat="1" ht="18.75" customHeight="1" x14ac:dyDescent="0.2">
      <c r="B11" s="862" t="s">
        <v>1151</v>
      </c>
      <c r="C11" s="864" t="s">
        <v>7</v>
      </c>
    </row>
    <row r="13" spans="2:12" s="863" customFormat="1" ht="27" customHeight="1" x14ac:dyDescent="0.2">
      <c r="B13" s="862"/>
      <c r="C13" s="864"/>
    </row>
    <row r="14" spans="2:12" s="863" customFormat="1" ht="18.75" customHeight="1" x14ac:dyDescent="0.2">
      <c r="B14" s="862" t="s">
        <v>10</v>
      </c>
      <c r="C14" s="864"/>
    </row>
    <row r="15" spans="2:12" s="863" customFormat="1" ht="18.75" customHeight="1" x14ac:dyDescent="0.2">
      <c r="B15" s="992" t="s">
        <v>11</v>
      </c>
      <c r="C15" s="864" t="s">
        <v>12</v>
      </c>
    </row>
    <row r="16" spans="2:12" s="863" customFormat="1" ht="18.75" customHeight="1" x14ac:dyDescent="0.2">
      <c r="B16" s="992" t="s">
        <v>1152</v>
      </c>
      <c r="C16" s="864" t="s">
        <v>13</v>
      </c>
    </row>
    <row r="17" spans="2:3" s="863" customFormat="1" ht="18.75" customHeight="1" x14ac:dyDescent="0.2">
      <c r="B17" s="862" t="s">
        <v>1153</v>
      </c>
      <c r="C17" s="864" t="s">
        <v>14</v>
      </c>
    </row>
    <row r="18" spans="2:3" s="863" customFormat="1" ht="27" customHeight="1" x14ac:dyDescent="0.2">
      <c r="B18" s="862"/>
      <c r="C18" s="864"/>
    </row>
    <row r="19" spans="2:3" s="863" customFormat="1" ht="18.75" customHeight="1" x14ac:dyDescent="0.2">
      <c r="B19" s="862" t="s">
        <v>15</v>
      </c>
      <c r="C19" s="864"/>
    </row>
    <row r="20" spans="2:3" s="863" customFormat="1" ht="18.75" customHeight="1" x14ac:dyDescent="0.2">
      <c r="B20" s="862" t="s">
        <v>16</v>
      </c>
      <c r="C20" s="864" t="s">
        <v>17</v>
      </c>
    </row>
    <row r="21" spans="2:3" s="863" customFormat="1" ht="18.75" customHeight="1" x14ac:dyDescent="0.2">
      <c r="B21" s="862" t="s">
        <v>18</v>
      </c>
      <c r="C21" s="864" t="s">
        <v>19</v>
      </c>
    </row>
    <row r="22" spans="2:3" s="863" customFormat="1" ht="27" customHeight="1" x14ac:dyDescent="0.2">
      <c r="B22" s="862"/>
      <c r="C22" s="864"/>
    </row>
    <row r="23" spans="2:3" s="863" customFormat="1" ht="18.75" customHeight="1" x14ac:dyDescent="0.2">
      <c r="B23" s="862" t="s">
        <v>20</v>
      </c>
      <c r="C23" s="864"/>
    </row>
    <row r="24" spans="2:3" s="863" customFormat="1" ht="18.75" customHeight="1" x14ac:dyDescent="0.2">
      <c r="B24" s="862" t="s">
        <v>21</v>
      </c>
      <c r="C24" s="864" t="s">
        <v>22</v>
      </c>
    </row>
    <row r="25" spans="2:3" s="863" customFormat="1" ht="18.75" customHeight="1" x14ac:dyDescent="0.2">
      <c r="B25" s="862" t="s">
        <v>23</v>
      </c>
      <c r="C25" s="864" t="s">
        <v>24</v>
      </c>
    </row>
    <row r="26" spans="2:3" s="863" customFormat="1" ht="18.75" customHeight="1" x14ac:dyDescent="0.2">
      <c r="B26" s="862" t="s">
        <v>25</v>
      </c>
      <c r="C26" s="864" t="s">
        <v>26</v>
      </c>
    </row>
    <row r="27" spans="2:3" s="863" customFormat="1" ht="27" customHeight="1" x14ac:dyDescent="0.2">
      <c r="B27" s="862"/>
      <c r="C27" s="864"/>
    </row>
    <row r="28" spans="2:3" s="863" customFormat="1" ht="18.75" customHeight="1" x14ac:dyDescent="0.2">
      <c r="B28" s="862" t="s">
        <v>27</v>
      </c>
      <c r="C28" s="864"/>
    </row>
    <row r="29" spans="2:3" s="863" customFormat="1" ht="18.75" customHeight="1" x14ac:dyDescent="0.2">
      <c r="B29" s="862" t="s">
        <v>28</v>
      </c>
      <c r="C29" s="864" t="s">
        <v>29</v>
      </c>
    </row>
    <row r="30" spans="2:3" s="863" customFormat="1" ht="18.75" customHeight="1" x14ac:dyDescent="0.2">
      <c r="B30" s="862" t="s">
        <v>30</v>
      </c>
      <c r="C30" s="864" t="s">
        <v>31</v>
      </c>
    </row>
    <row r="31" spans="2:3" s="863" customFormat="1" ht="27" customHeight="1" x14ac:dyDescent="0.2">
      <c r="B31" s="862"/>
      <c r="C31" s="864"/>
    </row>
    <row r="32" spans="2:3" s="863" customFormat="1" ht="18.75" customHeight="1" x14ac:dyDescent="0.2">
      <c r="B32" s="862" t="s">
        <v>32</v>
      </c>
      <c r="C32" s="864"/>
    </row>
    <row r="33" spans="2:3" s="863" customFormat="1" ht="18.75" customHeight="1" x14ac:dyDescent="0.2">
      <c r="B33" s="862" t="s">
        <v>33</v>
      </c>
      <c r="C33" s="864" t="s">
        <v>34</v>
      </c>
    </row>
    <row r="34" spans="2:3" s="863" customFormat="1" ht="18.75" customHeight="1" x14ac:dyDescent="0.2">
      <c r="B34" s="862" t="s">
        <v>1139</v>
      </c>
      <c r="C34" s="864" t="s">
        <v>35</v>
      </c>
    </row>
    <row r="35" spans="2:3" s="863" customFormat="1" ht="18.75" customHeight="1" x14ac:dyDescent="0.2">
      <c r="B35" s="862" t="s">
        <v>36</v>
      </c>
      <c r="C35" s="864" t="s">
        <v>37</v>
      </c>
    </row>
    <row r="36" spans="2:3" s="863" customFormat="1" ht="18.75" customHeight="1" x14ac:dyDescent="0.2">
      <c r="B36" s="862" t="s">
        <v>38</v>
      </c>
      <c r="C36" s="864" t="s">
        <v>39</v>
      </c>
    </row>
    <row r="37" spans="2:3" s="863" customFormat="1" ht="18.75" customHeight="1" x14ac:dyDescent="0.2">
      <c r="B37" s="862" t="s">
        <v>40</v>
      </c>
      <c r="C37" s="864" t="s">
        <v>41</v>
      </c>
    </row>
    <row r="38" spans="2:3" s="863" customFormat="1" ht="18.75" customHeight="1" x14ac:dyDescent="0.2">
      <c r="B38" s="862" t="s">
        <v>42</v>
      </c>
      <c r="C38" s="864" t="s">
        <v>43</v>
      </c>
    </row>
    <row r="39" spans="2:3" s="863" customFormat="1" ht="18.75" customHeight="1" x14ac:dyDescent="0.2">
      <c r="B39" s="862" t="s">
        <v>44</v>
      </c>
      <c r="C39" s="864" t="s">
        <v>45</v>
      </c>
    </row>
    <row r="40" spans="2:3" s="863" customFormat="1" ht="18.75" customHeight="1" x14ac:dyDescent="0.2">
      <c r="B40" s="862" t="s">
        <v>46</v>
      </c>
      <c r="C40" s="864" t="s">
        <v>47</v>
      </c>
    </row>
    <row r="41" spans="2:3" s="863" customFormat="1" ht="18.75" customHeight="1" x14ac:dyDescent="0.2">
      <c r="B41" s="862" t="s">
        <v>48</v>
      </c>
      <c r="C41" s="864" t="s">
        <v>49</v>
      </c>
    </row>
    <row r="42" spans="2:3" s="863" customFormat="1" ht="18.75" customHeight="1" x14ac:dyDescent="0.2">
      <c r="B42" s="862" t="s">
        <v>50</v>
      </c>
      <c r="C42" s="864" t="s">
        <v>51</v>
      </c>
    </row>
    <row r="43" spans="2:3" s="863" customFormat="1" ht="18.75" customHeight="1" x14ac:dyDescent="0.2">
      <c r="B43" s="862" t="s">
        <v>52</v>
      </c>
      <c r="C43" s="864" t="s">
        <v>53</v>
      </c>
    </row>
    <row r="44" spans="2:3" s="863" customFormat="1" ht="27" customHeight="1" x14ac:dyDescent="0.2">
      <c r="B44" s="862"/>
      <c r="C44" s="864"/>
    </row>
    <row r="45" spans="2:3" s="863" customFormat="1" ht="27" customHeight="1" x14ac:dyDescent="0.2">
      <c r="B45" s="862"/>
      <c r="C45" s="864"/>
    </row>
    <row r="46" spans="2:3" s="863" customFormat="1" ht="22.5" customHeight="1" x14ac:dyDescent="0.2">
      <c r="B46" s="862" t="s">
        <v>54</v>
      </c>
      <c r="C46" s="864"/>
    </row>
    <row r="47" spans="2:3" s="863" customFormat="1" ht="22.5" customHeight="1" x14ac:dyDescent="0.2">
      <c r="B47" s="864" t="s">
        <v>55</v>
      </c>
      <c r="C47" s="864" t="s">
        <v>56</v>
      </c>
    </row>
    <row r="48" spans="2:3" s="863" customFormat="1" ht="22.5" customHeight="1" x14ac:dyDescent="0.2">
      <c r="B48" s="862"/>
      <c r="C48" s="864"/>
    </row>
    <row r="49" spans="1:3" s="863" customFormat="1" ht="22.5" customHeight="1" x14ac:dyDescent="0.2">
      <c r="B49" s="862" t="s">
        <v>57</v>
      </c>
      <c r="C49" s="864"/>
    </row>
    <row r="50" spans="1:3" s="863" customFormat="1" ht="22.5" customHeight="1" x14ac:dyDescent="0.2">
      <c r="B50" s="862" t="s">
        <v>58</v>
      </c>
      <c r="C50" s="864" t="s">
        <v>59</v>
      </c>
    </row>
    <row r="51" spans="1:3" s="863" customFormat="1" ht="22.5" customHeight="1" x14ac:dyDescent="0.2">
      <c r="B51" s="862" t="s">
        <v>60</v>
      </c>
      <c r="C51" s="864" t="s">
        <v>61</v>
      </c>
    </row>
    <row r="52" spans="1:3" s="863" customFormat="1" ht="22.5" customHeight="1" x14ac:dyDescent="0.2">
      <c r="B52" s="862"/>
      <c r="C52" s="864"/>
    </row>
    <row r="53" spans="1:3" s="863" customFormat="1" ht="22.5" customHeight="1" x14ac:dyDescent="0.2">
      <c r="A53" s="922"/>
      <c r="B53" s="862" t="s">
        <v>62</v>
      </c>
      <c r="C53" s="864"/>
    </row>
    <row r="54" spans="1:3" s="863" customFormat="1" ht="22.5" customHeight="1" x14ac:dyDescent="0.2">
      <c r="A54" s="922"/>
      <c r="B54" s="862" t="s">
        <v>65</v>
      </c>
      <c r="C54" s="864" t="s">
        <v>66</v>
      </c>
    </row>
    <row r="55" spans="1:3" s="863" customFormat="1" ht="22.5" customHeight="1" x14ac:dyDescent="0.2">
      <c r="A55" s="922"/>
      <c r="B55" s="862" t="s">
        <v>67</v>
      </c>
      <c r="C55" s="864" t="s">
        <v>68</v>
      </c>
    </row>
    <row r="56" spans="1:3" s="863" customFormat="1" ht="22.5" customHeight="1" x14ac:dyDescent="0.2">
      <c r="A56" s="922"/>
      <c r="B56" s="862" t="s">
        <v>69</v>
      </c>
      <c r="C56" s="864" t="s">
        <v>70</v>
      </c>
    </row>
    <row r="57" spans="1:3" s="863" customFormat="1" ht="22.5" customHeight="1" x14ac:dyDescent="0.2">
      <c r="A57" s="922"/>
      <c r="B57" s="862" t="s">
        <v>71</v>
      </c>
      <c r="C57" s="864" t="s">
        <v>72</v>
      </c>
    </row>
    <row r="58" spans="1:3" s="863" customFormat="1" ht="22.5" customHeight="1" x14ac:dyDescent="0.2">
      <c r="A58" s="922"/>
      <c r="B58" s="862" t="s">
        <v>73</v>
      </c>
      <c r="C58" s="864" t="s">
        <v>74</v>
      </c>
    </row>
    <row r="59" spans="1:3" s="863" customFormat="1" ht="22.5" customHeight="1" x14ac:dyDescent="0.2">
      <c r="A59" s="922"/>
      <c r="B59" s="862" t="s">
        <v>75</v>
      </c>
      <c r="C59" s="864" t="s">
        <v>76</v>
      </c>
    </row>
    <row r="60" spans="1:3" s="863" customFormat="1" ht="22.5" customHeight="1" x14ac:dyDescent="0.2">
      <c r="A60" s="922"/>
      <c r="B60" s="862" t="s">
        <v>63</v>
      </c>
      <c r="C60" s="864" t="s">
        <v>64</v>
      </c>
    </row>
    <row r="61" spans="1:3" s="863" customFormat="1" ht="19.5" customHeight="1" x14ac:dyDescent="0.2">
      <c r="B61" s="862"/>
      <c r="C61" s="864"/>
    </row>
    <row r="62" spans="1:3" s="863" customFormat="1" ht="27" customHeight="1" x14ac:dyDescent="0.2">
      <c r="B62" s="862" t="s">
        <v>77</v>
      </c>
      <c r="C62" s="864"/>
    </row>
    <row r="63" spans="1:3" s="863" customFormat="1" ht="27" customHeight="1" x14ac:dyDescent="0.2">
      <c r="B63" s="862" t="s">
        <v>78</v>
      </c>
      <c r="C63" s="864" t="s">
        <v>79</v>
      </c>
    </row>
    <row r="64" spans="1:3" s="863" customFormat="1" ht="27" customHeight="1" x14ac:dyDescent="0.2">
      <c r="B64" s="862" t="s">
        <v>80</v>
      </c>
      <c r="C64" s="864" t="s">
        <v>81</v>
      </c>
    </row>
    <row r="65" spans="1:3" s="863" customFormat="1" ht="27" customHeight="1" x14ac:dyDescent="0.2">
      <c r="B65" s="862" t="s">
        <v>82</v>
      </c>
      <c r="C65" s="864" t="s">
        <v>83</v>
      </c>
    </row>
    <row r="66" spans="1:3" s="863" customFormat="1" ht="27" customHeight="1" x14ac:dyDescent="0.2">
      <c r="B66" s="862" t="s">
        <v>84</v>
      </c>
      <c r="C66" s="864" t="s">
        <v>85</v>
      </c>
    </row>
    <row r="67" spans="1:3" s="863" customFormat="1" ht="27" customHeight="1" x14ac:dyDescent="0.2">
      <c r="B67" s="862"/>
      <c r="C67" s="864"/>
    </row>
    <row r="68" spans="1:3" s="863" customFormat="1" ht="27" customHeight="1" x14ac:dyDescent="0.2">
      <c r="B68" s="862" t="s">
        <v>86</v>
      </c>
      <c r="C68" s="864"/>
    </row>
    <row r="69" spans="1:3" s="863" customFormat="1" ht="27" customHeight="1" x14ac:dyDescent="0.2">
      <c r="B69" s="862" t="s">
        <v>87</v>
      </c>
      <c r="C69" s="864" t="s">
        <v>88</v>
      </c>
    </row>
    <row r="70" spans="1:3" s="863" customFormat="1" ht="27" customHeight="1" x14ac:dyDescent="0.2">
      <c r="B70" s="862"/>
      <c r="C70" s="864"/>
    </row>
    <row r="71" spans="1:3" s="863" customFormat="1" ht="27" customHeight="1" x14ac:dyDescent="0.2">
      <c r="B71" s="862" t="s">
        <v>89</v>
      </c>
      <c r="C71" s="864"/>
    </row>
    <row r="72" spans="1:3" s="863" customFormat="1" ht="27" customHeight="1" x14ac:dyDescent="0.2">
      <c r="B72" s="862" t="s">
        <v>90</v>
      </c>
      <c r="C72" s="864" t="s">
        <v>91</v>
      </c>
    </row>
    <row r="73" spans="1:3" s="863" customFormat="1" ht="24.75" customHeight="1" x14ac:dyDescent="0.2">
      <c r="B73" s="862"/>
      <c r="C73" s="864"/>
    </row>
    <row r="74" spans="1:3" s="863" customFormat="1" ht="24.75" customHeight="1" x14ac:dyDescent="0.2">
      <c r="B74" s="862" t="s">
        <v>1148</v>
      </c>
      <c r="C74" s="864"/>
    </row>
    <row r="75" spans="1:3" s="863" customFormat="1" ht="24.75" customHeight="1" x14ac:dyDescent="0.2">
      <c r="A75" s="880"/>
      <c r="B75" s="862" t="s">
        <v>8</v>
      </c>
      <c r="C75" s="864" t="s">
        <v>9</v>
      </c>
    </row>
    <row r="76" spans="1:3" s="863" customFormat="1" ht="24" customHeight="1" x14ac:dyDescent="0.2">
      <c r="A76" s="880"/>
      <c r="B76" s="862"/>
      <c r="C76" s="864"/>
    </row>
    <row r="77" spans="1:3" s="863" customFormat="1" ht="24" customHeight="1" x14ac:dyDescent="0.2">
      <c r="B77" s="862" t="s">
        <v>92</v>
      </c>
      <c r="C77" s="864"/>
    </row>
    <row r="78" spans="1:3" s="863" customFormat="1" ht="24" customHeight="1" x14ac:dyDescent="0.2">
      <c r="B78" s="862" t="s">
        <v>93</v>
      </c>
      <c r="C78" s="864" t="s">
        <v>94</v>
      </c>
    </row>
    <row r="79" spans="1:3" s="863" customFormat="1" ht="24" customHeight="1" x14ac:dyDescent="0.2">
      <c r="B79" s="862" t="s">
        <v>95</v>
      </c>
      <c r="C79" s="864" t="s">
        <v>96</v>
      </c>
    </row>
    <row r="80" spans="1:3" s="863" customFormat="1" ht="24" customHeight="1" x14ac:dyDescent="0.2">
      <c r="B80" s="862" t="s">
        <v>97</v>
      </c>
      <c r="C80" s="864" t="s">
        <v>98</v>
      </c>
    </row>
    <row r="81" spans="2:3" s="863" customFormat="1" ht="24" customHeight="1" x14ac:dyDescent="0.2">
      <c r="B81" s="862" t="s">
        <v>99</v>
      </c>
      <c r="C81" s="864" t="s">
        <v>100</v>
      </c>
    </row>
    <row r="82" spans="2:3" s="863" customFormat="1" ht="24" customHeight="1" x14ac:dyDescent="0.2">
      <c r="B82" s="862" t="s">
        <v>101</v>
      </c>
      <c r="C82" s="864" t="s">
        <v>102</v>
      </c>
    </row>
    <row r="83" spans="2:3" s="863" customFormat="1" ht="24" customHeight="1" x14ac:dyDescent="0.2">
      <c r="B83" s="862"/>
    </row>
    <row r="84" spans="2:3" s="863" customFormat="1" ht="24" customHeight="1" x14ac:dyDescent="0.2">
      <c r="B84" s="862" t="s">
        <v>103</v>
      </c>
    </row>
    <row r="85" spans="2:3" s="863" customFormat="1" ht="24" customHeight="1" x14ac:dyDescent="0.2">
      <c r="B85" s="862" t="s">
        <v>104</v>
      </c>
      <c r="C85" s="864" t="s">
        <v>103</v>
      </c>
    </row>
    <row r="86" spans="2:3" s="863" customFormat="1" ht="24" customHeight="1" x14ac:dyDescent="0.2">
      <c r="B86" s="862" t="s">
        <v>105</v>
      </c>
      <c r="C86" s="864" t="s">
        <v>106</v>
      </c>
    </row>
    <row r="87" spans="2:3" s="863" customFormat="1" ht="24" customHeight="1" x14ac:dyDescent="0.2">
      <c r="B87" s="862" t="s">
        <v>107</v>
      </c>
      <c r="C87" s="864" t="s">
        <v>108</v>
      </c>
    </row>
    <row r="88" spans="2:3" s="863" customFormat="1" ht="24" customHeight="1" x14ac:dyDescent="0.2">
      <c r="B88" s="862"/>
      <c r="C88" s="864"/>
    </row>
  </sheetData>
  <mergeCells count="1">
    <mergeCell ref="B3:C3"/>
  </mergeCells>
  <conditionalFormatting sqref="B15">
    <cfRule type="duplicateValues" dxfId="28" priority="65"/>
  </conditionalFormatting>
  <conditionalFormatting sqref="B16">
    <cfRule type="duplicateValues" dxfId="27" priority="43"/>
  </conditionalFormatting>
  <conditionalFormatting sqref="B17">
    <cfRule type="duplicateValues" dxfId="26" priority="1"/>
  </conditionalFormatting>
  <conditionalFormatting sqref="B20:B21">
    <cfRule type="duplicateValues" dxfId="25" priority="62"/>
  </conditionalFormatting>
  <conditionalFormatting sqref="B24:B26">
    <cfRule type="duplicateValues" dxfId="24" priority="51"/>
  </conditionalFormatting>
  <conditionalFormatting sqref="B29:B30">
    <cfRule type="duplicateValues" dxfId="23" priority="59"/>
  </conditionalFormatting>
  <conditionalFormatting sqref="B33">
    <cfRule type="duplicateValues" dxfId="22" priority="4"/>
  </conditionalFormatting>
  <conditionalFormatting sqref="B34">
    <cfRule type="duplicateValues" dxfId="21" priority="3"/>
  </conditionalFormatting>
  <conditionalFormatting sqref="B35">
    <cfRule type="duplicateValues" dxfId="20" priority="5"/>
  </conditionalFormatting>
  <conditionalFormatting sqref="B36">
    <cfRule type="duplicateValues" dxfId="19" priority="12"/>
  </conditionalFormatting>
  <conditionalFormatting sqref="B37">
    <cfRule type="duplicateValues" dxfId="18" priority="11"/>
  </conditionalFormatting>
  <conditionalFormatting sqref="B38">
    <cfRule type="duplicateValues" dxfId="17" priority="10"/>
  </conditionalFormatting>
  <conditionalFormatting sqref="B39">
    <cfRule type="duplicateValues" dxfId="16" priority="2"/>
  </conditionalFormatting>
  <conditionalFormatting sqref="B40">
    <cfRule type="duplicateValues" dxfId="15" priority="9"/>
  </conditionalFormatting>
  <conditionalFormatting sqref="B41">
    <cfRule type="duplicateValues" dxfId="14" priority="8"/>
  </conditionalFormatting>
  <conditionalFormatting sqref="B42">
    <cfRule type="duplicateValues" dxfId="13" priority="7"/>
  </conditionalFormatting>
  <conditionalFormatting sqref="B43">
    <cfRule type="duplicateValues" dxfId="12" priority="6"/>
  </conditionalFormatting>
  <conditionalFormatting sqref="B44">
    <cfRule type="duplicateValues" dxfId="11" priority="55"/>
  </conditionalFormatting>
  <conditionalFormatting sqref="B50:B52">
    <cfRule type="duplicateValues" dxfId="10" priority="61"/>
  </conditionalFormatting>
  <conditionalFormatting sqref="B54:B55 B57:B59">
    <cfRule type="duplicateValues" dxfId="9" priority="48"/>
  </conditionalFormatting>
  <conditionalFormatting sqref="B56">
    <cfRule type="duplicateValues" dxfId="8" priority="47"/>
  </conditionalFormatting>
  <conditionalFormatting sqref="B60">
    <cfRule type="duplicateValues" dxfId="7" priority="45"/>
  </conditionalFormatting>
  <conditionalFormatting sqref="B63:B65">
    <cfRule type="duplicateValues" dxfId="6" priority="64"/>
  </conditionalFormatting>
  <conditionalFormatting sqref="B66">
    <cfRule type="duplicateValues" dxfId="5" priority="63"/>
  </conditionalFormatting>
  <conditionalFormatting sqref="B69">
    <cfRule type="duplicateValues" dxfId="4" priority="58"/>
  </conditionalFormatting>
  <conditionalFormatting sqref="B72:B74">
    <cfRule type="duplicateValues" dxfId="3" priority="57"/>
  </conditionalFormatting>
  <conditionalFormatting sqref="B75:B76">
    <cfRule type="duplicateValues" dxfId="2" priority="46"/>
  </conditionalFormatting>
  <conditionalFormatting sqref="B78:B82">
    <cfRule type="duplicateValues" dxfId="1" priority="15"/>
  </conditionalFormatting>
  <conditionalFormatting sqref="B85:B88">
    <cfRule type="duplicateValues" dxfId="0" priority="41"/>
  </conditionalFormatting>
  <hyperlinks>
    <hyperlink ref="B15" location="'EU CC1'!A1" display="EU CC1" xr:uid="{172A670C-CA89-4EAA-9FE7-13C6D961C7D1}"/>
    <hyperlink ref="B63" location="'EU CCR1'!A1" display="EU CCR1" xr:uid="{656842C2-2685-47D0-9BAC-AFBA72428B8D}"/>
    <hyperlink ref="B64" location="'EU CCR2'!A1" display="EU CCR2" xr:uid="{3CCCBFA0-082A-4ADD-BD88-0D812BBB13F6}"/>
    <hyperlink ref="B65" location="'EU CCR3'!A1" display="EU CCR3" xr:uid="{56082C0F-7E98-4EF7-863B-F5CE584E668F}"/>
    <hyperlink ref="B66" location="'EU CCR5'!A1" display="EU CCR5" xr:uid="{8358C549-AD60-43D9-BC48-43DC63E277BD}"/>
    <hyperlink ref="B20" location="'EU CCyB1'!A1" display="EU CCyB1" xr:uid="{1795A3CF-83DE-4860-B331-BADA0DBB1AA7}"/>
    <hyperlink ref="B21" location="'EU CCyB2'!A1" display="EU CCyB2" xr:uid="{A2B096FF-151A-4712-AEE6-D31EC2D6F66B}"/>
    <hyperlink ref="B50" location="'EU CR4'!A1" display="EU CR4" xr:uid="{71106036-7033-4B43-8E8B-39091CF65106}"/>
    <hyperlink ref="B51" location="'EU CR5'!A1" display="EU CR5" xr:uid="{C4341531-464F-4FEC-89A1-657D649CDAD9}"/>
    <hyperlink ref="B5" location="'EU KM1'!A1" display="EU KM1" xr:uid="{504A677A-2522-436E-9AC6-A72922D9064C}"/>
    <hyperlink ref="B29" location="'EU LIQ1'!A1" display="EU LIQ1" xr:uid="{4881D505-CDC9-41F6-B2C8-F49F0816BC72}"/>
    <hyperlink ref="B30" location="'EU LIQ2'!A1" display="EU LIQ2" xr:uid="{C3760EC9-0A5C-43E9-8914-7A786F94A803}"/>
    <hyperlink ref="B69" location="'EU MR1'!A1" display="EU MR1" xr:uid="{4921E510-F395-468B-A80D-F34EFB35D292}"/>
    <hyperlink ref="B72" location="'EU OR1'!A1" display="EU OR1" xr:uid="{FE0FE30F-531A-42B9-BC93-36C729F31E7B}"/>
    <hyperlink ref="B6" location="'EU OV1'!A1" display="EU OV1" xr:uid="{B43F2F2B-F574-4C92-833A-8DE25A69E089}"/>
    <hyperlink ref="B24" location="'EU LR1'!A1" display="EU LR1" xr:uid="{A3B272BF-15F6-47FE-A784-51E06251D1A4}"/>
    <hyperlink ref="B25" location="'EU LR2'!A1" display="EU LR2" xr:uid="{8184BAB4-ED6C-46EC-B897-6075AD880986}"/>
    <hyperlink ref="B26" location="'EU LR3'!A1" display="EU LR3" xr:uid="{EAC390E2-D2AA-44D3-B8BD-70B1806E4D8B}"/>
    <hyperlink ref="B85" location="'EU AE1'!A1" display="EU AE1" xr:uid="{D2E14C64-E799-4DFF-9696-55D97497976D}"/>
    <hyperlink ref="B86" location="'EU AE2'!A1" display="EU AE2" xr:uid="{AB81CC64-5E60-494E-8B84-368A277FC65E}"/>
    <hyperlink ref="B87" location="'EU AE3'!A1" display="EU AE3" xr:uid="{4AA000C3-6E1D-4816-BFE1-4F0356CC45CD}"/>
    <hyperlink ref="B55" location="'EU CR6-A'!A1" display="EU CR6-A" xr:uid="{21126189-9455-47CB-8107-A620958856F4}"/>
    <hyperlink ref="B57" location="'EU CR7-A'!A1" display="EU CR7-A" xr:uid="{43A7E977-BD17-436B-85A9-B717F0224050}"/>
    <hyperlink ref="B58" location="'EU CR8'!A1" display="EU CR8" xr:uid="{32DA51F9-A039-438D-ACEB-C7ABB3A94B03}"/>
    <hyperlink ref="B59" location="'EU CR9'!A1" display="EU CR9" xr:uid="{121020D6-C999-4128-A3B0-2EA5B07C7B7E}"/>
    <hyperlink ref="B54" location="'EU CR6'!A1" display="EU CR6" xr:uid="{5F14B410-2E04-460C-ACE6-452CB75A3DBD}"/>
    <hyperlink ref="B56" location="'EU CR7'!A1" display="EU CR7" xr:uid="{CE4B7D16-476C-428A-A072-7E1A2689BA25}"/>
    <hyperlink ref="B75" location="'EU PV1'!A1" display="EU PV1" xr:uid="{4EC0CD69-E88B-45F4-B0D5-65EAB6D9D3C5}"/>
    <hyperlink ref="B9" location="'EU LI1'!A1" display="LI1" xr:uid="{D86F06CD-298E-491B-9B0A-930B47676D56}"/>
    <hyperlink ref="B60" location="'EU CR10'!A1" display="EU CR10" xr:uid="{1F92D0D9-3537-45C0-9A18-8C69B0A0D0E5}"/>
    <hyperlink ref="B16" location="'EU CC2'!A1" display="EU CC2" xr:uid="{DA1340D1-FB16-472C-B80F-5F249FB6DB74}"/>
    <hyperlink ref="C5" location="'EU KM1'!A1" display="EU KM1" xr:uid="{F68FD2E7-C549-44D6-94AA-1C31FEDC247F}"/>
    <hyperlink ref="C6" location="'EU OV1'!A1" display="EU OV1" xr:uid="{B87451DC-A283-43FC-87E4-DCB8221B10B1}"/>
    <hyperlink ref="C9" location="'EU LI1'!A1" display="LI1" xr:uid="{96B222CB-8D61-4092-9C86-82EAFAE43C63}"/>
    <hyperlink ref="C15" location="'EU CC1'!A1" display="EU CC1" xr:uid="{3F8093BF-24D5-4ECA-AF53-0E37152A7F33}"/>
    <hyperlink ref="C16" location="'EU CC2'!A1" display="EU CC2" xr:uid="{66995665-194D-45BF-87AB-9AA38B4CBFD6}"/>
    <hyperlink ref="C20" location="'EU CCyB1'!A1" display="EU CCyB1" xr:uid="{6D5F4D2C-1161-4BBB-93D8-29991AA6C09D}"/>
    <hyperlink ref="C21" location="'EU CCyB2'!A1" display="EU CCyB2" xr:uid="{8CED4E05-CB6C-4DDB-8314-90F47F4F4864}"/>
    <hyperlink ref="C24" location="'EU LR1'!A1" display="EU LR1" xr:uid="{B8F5E059-6239-4D0A-BF25-1923A97ECAC0}"/>
    <hyperlink ref="C25" location="'EU LR2'!A1" display="EU LR2" xr:uid="{85FABB18-F22B-489B-82B5-AC582782F2BD}"/>
    <hyperlink ref="C26" location="'EU LR3'!A1" display="EU LR3" xr:uid="{D615E453-E931-407E-AD1D-EA27CA04DAB6}"/>
    <hyperlink ref="C29" location="'EU LIQ1'!A1" display="EU LIQ1" xr:uid="{BDBEF2D4-C43F-4B60-BB7F-7AFCE0DD8857}"/>
    <hyperlink ref="C30" location="'EU LIQ2'!A1" display="EU LIQ2" xr:uid="{6AB7BF7A-9E5D-43C0-9AA2-8C726C48CD2D}"/>
    <hyperlink ref="C36" location="'EU CQ1'!A1" display="EU CQ1" xr:uid="{BECE8646-3DE3-42BC-AEF1-A1811092CC3F}"/>
    <hyperlink ref="C37" location="'EU CQ2'!A1" display="EU CQ2" xr:uid="{9D5AAF9F-4BC9-48A8-A4AF-038A59684913}"/>
    <hyperlink ref="C38" location="'EU CQ3'!A1" display="EU CQ3" xr:uid="{CCE03854-D1F9-4EBA-A472-D5A414AF7998}"/>
    <hyperlink ref="C39" location="'EU CQ4'!A1" display="EU CQ4" xr:uid="{0296706D-EC52-4269-94A2-11DEE5B74A3C}"/>
    <hyperlink ref="C40" location="'EU CQ5'!A1" display="EU CQ5" xr:uid="{917A3101-B142-46B9-A25A-5B53F7774D2C}"/>
    <hyperlink ref="C41" location="'EU CQ6'!A1" display="EU CQ6" xr:uid="{3690C18C-EC56-47F8-9FAE-3F09C8BB56E9}"/>
    <hyperlink ref="C42" location="'EU CQ7'!A1" display="EU CQ7" xr:uid="{68797B97-B415-4C88-8861-380D097C7AEE}"/>
    <hyperlink ref="C33" location="'EU CR1'!A1" display="EU CR1" xr:uid="{9DDB39CB-24ED-4B76-8B98-4CC53CD9FE5D}"/>
    <hyperlink ref="C35" location="'EU CR2a'!A1" display="EU CR2a" xr:uid="{BA5755F3-0820-40B6-B979-D8701EE6B583}"/>
    <hyperlink ref="C47" location="'EU CR3'!A1" display="EU CR3" xr:uid="{90754E5A-6C75-4A8E-B90A-D604A96B042A}"/>
    <hyperlink ref="C50" location="'EU CR4'!A1" display="EU CR4" xr:uid="{3C79B3A4-9518-4AC5-A392-1DD816C4664E}"/>
    <hyperlink ref="C51" location="'EU CR5'!A1" display="EU CR5" xr:uid="{56C670C4-4E50-485A-9BD2-F67C4769CE34}"/>
    <hyperlink ref="C55" location="'EU CR6-A'!A1" display="EU CR6-A" xr:uid="{F1DF6D3E-E611-434A-A124-F589B1D39F29}"/>
    <hyperlink ref="C57" location="'EU CR7-A'!A1" display="EU CR7-A" xr:uid="{DD215157-41C1-4945-B647-EDCC78F6D554}"/>
    <hyperlink ref="C58" location="'EU CR8'!A1" display="EU CR8" xr:uid="{78005F55-A66B-4341-AF99-6A168EA51DFC}"/>
    <hyperlink ref="C59" location="'EU CR9'!A1" display="EU CR9" xr:uid="{C2A68F3E-A190-4FCA-AD24-A07EA4001D2E}"/>
    <hyperlink ref="C54" location="'EU CR6'!A1" display="EU CR6" xr:uid="{BEB60C23-CD0A-45FE-A159-994FAAC849FC}"/>
    <hyperlink ref="C56" location="'EU CR7'!A1" display="EU CR7" xr:uid="{C7F161E7-9AF9-49A2-A2FB-B4E364895258}"/>
    <hyperlink ref="C60" location="'EU CR10'!A1" display="EU CR10" xr:uid="{635F0592-F65F-4966-813F-290AEB4EBC7F}"/>
    <hyperlink ref="C63" location="'EU CCR1'!A1" display="EU CCR1" xr:uid="{1DB87DC7-C18C-4996-9F4C-4CF7E327D6A4}"/>
    <hyperlink ref="C64" location="'EU CCR2'!A1" display="EU CCR2" xr:uid="{56E35172-3B71-4A7C-911A-55CBF7F873DB}"/>
    <hyperlink ref="C65" location="'EU CCR3'!A1" display="EU CCR3" xr:uid="{1B92F125-3A12-4939-AE6F-59936B45E021}"/>
    <hyperlink ref="C66" location="'EU CCR5'!A1" display="EU CCR5" xr:uid="{1D6CCE96-8E40-4996-950F-E3CB66BA35EE}"/>
    <hyperlink ref="C69" location="'EU MR1'!A1" display="EU MR1" xr:uid="{3F8E417E-194D-4E0B-938C-2F904549B8AA}"/>
    <hyperlink ref="C72" location="'EU OR1'!A1" display="EU OR1" xr:uid="{52882D32-F212-4E3D-B2B6-9A666500FE4D}"/>
    <hyperlink ref="C75" location="'EU PV1'!A1" display="EU PV1" xr:uid="{B5B3C1BE-14FB-4F3E-8942-CA16F2DF0184}"/>
    <hyperlink ref="C85" location="'EU AE1'!A1" display="EU AE1" xr:uid="{A364F121-F901-4974-B94F-574FDFFC881C}"/>
    <hyperlink ref="C86" location="'EU AE2'!A1" display="EU AE2" xr:uid="{1DC86B04-7283-41F7-83F5-EFF5E47337EA}"/>
    <hyperlink ref="C87" location="'EU AE3'!A1" display="EU AE3" xr:uid="{339AF754-B3EE-461A-88E5-B3177177914B}"/>
    <hyperlink ref="C34" location="'EU CR1-A'!A1" display="EU CR1-A" xr:uid="{FFAE3BF3-2C4D-4229-B50D-FBC627F1BA55}"/>
    <hyperlink ref="C43" location="'EU CQ8'!A1" display="EU CQ8" xr:uid="{FBE46E71-0346-4844-BE78-CCA867083CA2}"/>
    <hyperlink ref="B78" location="'REM1'!A1" display="REM1" xr:uid="{5A1D3190-FD11-4CD3-A356-5F7C6F450B13}"/>
    <hyperlink ref="B79" location="'REM2'!A1" display="REM2" xr:uid="{C35262B5-6C2F-4EC1-8A08-877825898465}"/>
    <hyperlink ref="B80" location="'REM3'!A1" display="REM3" xr:uid="{B10B0002-8C1D-491E-99DE-E56708779455}"/>
    <hyperlink ref="B81" location="'REM4'!A1" display="REM4" xr:uid="{F25D17DF-68E1-4E9D-982D-AE91C09FD3EC}"/>
    <hyperlink ref="B82" location="'REM5'!A1" display="REM5" xr:uid="{5D58AC3D-4065-47FC-AA08-C7BCE4AB8F87}"/>
    <hyperlink ref="B36" location="'EU CQ1'!A1" display="EU CQ1" xr:uid="{F3AB474A-4617-4ADA-9B11-D8DF63704A45}"/>
    <hyperlink ref="B37" location="'EU CQ2'!A1" display="EU CQ2" xr:uid="{49AFBD7C-5FD2-418F-97EB-C5632121AF28}"/>
    <hyperlink ref="B38" location="'EU CQ3'!A1" display="EU CQ3" xr:uid="{2F70E159-6FAA-4B6E-958F-A0ACA2A012CA}"/>
    <hyperlink ref="B40" location="'EU CQ5'!A1" display="EU CQ5" xr:uid="{229EB2DD-2F38-4783-87A2-CF6BB8186527}"/>
    <hyperlink ref="B41" location="'EU CQ6'!A1" display="EU CQ6" xr:uid="{8E05BA36-976A-4F83-B7E0-97A477C2D266}"/>
    <hyperlink ref="B42" location="'EU CQ7'!A1" display="EU CQ7" xr:uid="{40804C04-7AE8-4854-883D-786FD7A1F58D}"/>
    <hyperlink ref="B43" location="'EU CQ8'!A1" display="EU CQ8" xr:uid="{786C799F-8894-4B44-BA33-D770D06F9A37}"/>
    <hyperlink ref="B33" location="'EU CR1'!A1" display="EU CR1" xr:uid="{8D041AFC-C221-471E-85B3-4E9A74EED43D}"/>
    <hyperlink ref="B35" location="'EU CR2a'!A1" display="EU CR2a" xr:uid="{3A0A6B27-89CB-434C-A2AA-9F142C93DDD0}"/>
    <hyperlink ref="B47" location="'EU CR3'!A1" display="EU CR3" xr:uid="{9C5D58AF-B599-4000-B90E-E80FA8C2CA6E}"/>
    <hyperlink ref="B34" location="'EU CR1-A'!A1" display="EU CR1-A" xr:uid="{28240678-9193-4C81-86C7-A17A3BA70200}"/>
    <hyperlink ref="B39" location="'EU CQ4'!A1" display="EU CQ4" xr:uid="{E636CF00-42DC-4293-BF03-C4681E7F8C93}"/>
    <hyperlink ref="B17" location="'EU CCA'!A1" display="EU CCA" xr:uid="{7C4A6EE1-721E-4BE2-824C-F0B7C915DDEA}"/>
    <hyperlink ref="B10" location="EU_LI2!A1" display="EU LI2" xr:uid="{3AACD92B-FD6C-4560-B289-278064EF0820}"/>
    <hyperlink ref="B11" location="EU_LI3!A1" display="EU LI3" xr:uid="{B48AFC48-3744-4504-A29C-EF26B0DC1AF2}"/>
  </hyperlinks>
  <pageMargins left="0.70866141732283472" right="0.70866141732283472" top="0.74803149606299213" bottom="0.74803149606299213" header="0.31496062992125984" footer="0.31496062992125984"/>
  <pageSetup paperSize="9" scale="37"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43D58-3A0F-4E12-8136-4264D726EB93}">
  <sheetPr>
    <tabColor theme="5" tint="-0.499984740745262"/>
    <pageSetUpPr fitToPage="1"/>
  </sheetPr>
  <dimension ref="A1:Q125"/>
  <sheetViews>
    <sheetView showGridLines="0" topLeftCell="A48" zoomScale="85" zoomScaleNormal="85" workbookViewId="0">
      <selection sqref="A1:XFD1048576"/>
    </sheetView>
  </sheetViews>
  <sheetFormatPr defaultColWidth="8.7109375" defaultRowHeight="14.25" x14ac:dyDescent="0.2"/>
  <cols>
    <col min="1" max="1" width="10.42578125" style="38" customWidth="1"/>
    <col min="2" max="2" width="16.85546875" style="36" customWidth="1"/>
    <col min="3" max="3" width="23.5703125" style="37" customWidth="1"/>
    <col min="4" max="4" width="14.42578125" style="38" customWidth="1"/>
    <col min="5" max="5" width="12.7109375" style="38" customWidth="1"/>
    <col min="6" max="6" width="19.42578125" style="38" customWidth="1"/>
    <col min="7" max="7" width="17.28515625" style="38" customWidth="1"/>
    <col min="8" max="8" width="18.140625" style="38" customWidth="1"/>
    <col min="9" max="9" width="18.28515625" style="38" customWidth="1"/>
    <col min="10" max="10" width="13.5703125" style="38" customWidth="1"/>
    <col min="11" max="11" width="14.85546875" style="38" customWidth="1"/>
    <col min="12" max="12" width="16.28515625" style="38" customWidth="1"/>
    <col min="13" max="13" width="11" style="38" customWidth="1"/>
    <col min="14" max="14" width="13.42578125" style="38" customWidth="1"/>
    <col min="15" max="15" width="14.28515625" style="38" customWidth="1"/>
    <col min="16" max="16" width="12.5703125" style="38" customWidth="1"/>
    <col min="17" max="17" width="10.7109375" style="38" customWidth="1"/>
    <col min="18" max="16384" width="8.7109375" style="38"/>
  </cols>
  <sheetData>
    <row r="1" spans="1:17" ht="15.75" thickBot="1" x14ac:dyDescent="0.3">
      <c r="A1" s="3"/>
    </row>
    <row r="2" spans="1:17" ht="18.75" thickBot="1" x14ac:dyDescent="0.25">
      <c r="B2" s="1138" t="s">
        <v>234</v>
      </c>
      <c r="C2" s="1139"/>
      <c r="D2" s="1139"/>
      <c r="E2" s="1139"/>
      <c r="F2" s="1139"/>
      <c r="G2" s="1139"/>
      <c r="H2" s="1139"/>
      <c r="I2" s="1139"/>
      <c r="J2" s="1139"/>
      <c r="K2" s="1139"/>
      <c r="L2" s="1139"/>
      <c r="M2" s="1139"/>
      <c r="N2" s="1139"/>
      <c r="O2" s="1139"/>
      <c r="P2" s="1140"/>
    </row>
    <row r="3" spans="1:17" s="8" customFormat="1" ht="36.75" customHeight="1" x14ac:dyDescent="0.25">
      <c r="A3" s="7"/>
      <c r="B3" s="614" t="s">
        <v>1481</v>
      </c>
    </row>
    <row r="4" spans="1:17" s="8" customFormat="1" ht="18" x14ac:dyDescent="0.25">
      <c r="A4" s="7"/>
      <c r="B4" s="39"/>
      <c r="C4" s="39"/>
      <c r="D4" s="39"/>
      <c r="E4" s="39"/>
      <c r="F4" s="39"/>
      <c r="G4" s="39"/>
      <c r="H4" s="39"/>
      <c r="I4" s="39"/>
      <c r="J4" s="39"/>
      <c r="K4" s="39"/>
      <c r="L4" s="39"/>
      <c r="M4" s="39"/>
      <c r="N4" s="39"/>
      <c r="O4" s="39"/>
      <c r="P4" s="39"/>
    </row>
    <row r="5" spans="1:17" ht="15.75" thickBot="1" x14ac:dyDescent="0.3">
      <c r="A5" s="7"/>
      <c r="B5" s="1173"/>
      <c r="C5" s="1173"/>
      <c r="D5" s="1173"/>
      <c r="E5" s="1173"/>
      <c r="F5" s="1173"/>
      <c r="G5" s="1173"/>
      <c r="H5" s="1173"/>
      <c r="I5" s="1173"/>
      <c r="J5" s="1173"/>
      <c r="K5" s="1173"/>
      <c r="L5" s="1173"/>
      <c r="M5" s="1173"/>
      <c r="N5" s="1173"/>
      <c r="O5" s="1173"/>
      <c r="P5" s="1173"/>
    </row>
    <row r="6" spans="1:17" s="37" customFormat="1" ht="15.75" thickBot="1" x14ac:dyDescent="0.3">
      <c r="B6" s="7"/>
      <c r="C6" s="7"/>
      <c r="D6" s="40" t="s">
        <v>235</v>
      </c>
      <c r="E6" s="40" t="s">
        <v>236</v>
      </c>
      <c r="F6" s="40" t="s">
        <v>237</v>
      </c>
      <c r="G6" s="40" t="s">
        <v>238</v>
      </c>
      <c r="H6" s="40" t="s">
        <v>239</v>
      </c>
      <c r="I6" s="40" t="s">
        <v>240</v>
      </c>
      <c r="J6" s="40" t="s">
        <v>241</v>
      </c>
      <c r="K6" s="40" t="s">
        <v>242</v>
      </c>
      <c r="L6" s="40" t="s">
        <v>243</v>
      </c>
      <c r="M6" s="40" t="s">
        <v>244</v>
      </c>
      <c r="N6" s="40" t="s">
        <v>245</v>
      </c>
      <c r="O6" s="40" t="s">
        <v>246</v>
      </c>
      <c r="P6" s="41" t="s">
        <v>247</v>
      </c>
    </row>
    <row r="7" spans="1:17" s="37" customFormat="1" ht="15" customHeight="1" x14ac:dyDescent="0.25">
      <c r="A7" s="42"/>
      <c r="B7" s="7"/>
      <c r="C7" s="7"/>
      <c r="D7" s="1174" t="s">
        <v>248</v>
      </c>
      <c r="E7" s="1175"/>
      <c r="F7" s="1178" t="s">
        <v>249</v>
      </c>
      <c r="G7" s="1178"/>
      <c r="H7" s="1180" t="s">
        <v>250</v>
      </c>
      <c r="I7" s="1180" t="s">
        <v>251</v>
      </c>
      <c r="J7" s="1178" t="s">
        <v>252</v>
      </c>
      <c r="K7" s="1178"/>
      <c r="L7" s="1178"/>
      <c r="M7" s="1178"/>
      <c r="N7" s="1180" t="s">
        <v>253</v>
      </c>
      <c r="O7" s="1180" t="s">
        <v>254</v>
      </c>
      <c r="P7" s="1175" t="s">
        <v>255</v>
      </c>
    </row>
    <row r="8" spans="1:17" s="37" customFormat="1" ht="15.75" customHeight="1" thickBot="1" x14ac:dyDescent="0.3">
      <c r="A8" s="42"/>
      <c r="B8" s="7"/>
      <c r="C8" s="7"/>
      <c r="D8" s="1176"/>
      <c r="E8" s="1177"/>
      <c r="F8" s="1179"/>
      <c r="G8" s="1179"/>
      <c r="H8" s="1181"/>
      <c r="I8" s="1181"/>
      <c r="J8" s="1179"/>
      <c r="K8" s="1179"/>
      <c r="L8" s="1179"/>
      <c r="M8" s="1179"/>
      <c r="N8" s="1181"/>
      <c r="O8" s="1181"/>
      <c r="P8" s="1183"/>
    </row>
    <row r="9" spans="1:17" ht="100.5" thickBot="1" x14ac:dyDescent="0.3">
      <c r="B9" s="7"/>
      <c r="C9" s="7"/>
      <c r="D9" s="43" t="s">
        <v>256</v>
      </c>
      <c r="E9" s="43" t="s">
        <v>257</v>
      </c>
      <c r="F9" s="43" t="s">
        <v>258</v>
      </c>
      <c r="G9" s="43" t="s">
        <v>259</v>
      </c>
      <c r="H9" s="1182"/>
      <c r="I9" s="1182"/>
      <c r="J9" s="44" t="s">
        <v>260</v>
      </c>
      <c r="K9" s="44" t="s">
        <v>249</v>
      </c>
      <c r="L9" s="44" t="s">
        <v>261</v>
      </c>
      <c r="M9" s="45" t="s">
        <v>262</v>
      </c>
      <c r="N9" s="1182"/>
      <c r="O9" s="1182"/>
      <c r="P9" s="1183"/>
    </row>
    <row r="10" spans="1:17" x14ac:dyDescent="0.2">
      <c r="B10" s="46" t="s">
        <v>263</v>
      </c>
      <c r="C10" s="47" t="s">
        <v>264</v>
      </c>
      <c r="D10" s="48"/>
      <c r="E10" s="49"/>
      <c r="F10" s="48"/>
      <c r="G10" s="49"/>
      <c r="H10" s="48"/>
      <c r="I10" s="49"/>
      <c r="J10" s="50"/>
      <c r="K10" s="50"/>
      <c r="L10" s="50"/>
      <c r="M10" s="50"/>
      <c r="N10" s="50"/>
      <c r="O10" s="51"/>
      <c r="P10" s="52"/>
    </row>
    <row r="11" spans="1:17" x14ac:dyDescent="0.2">
      <c r="B11" s="53"/>
      <c r="C11" s="54" t="s">
        <v>1482</v>
      </c>
      <c r="D11" s="925">
        <v>5.3722000000000004E-4</v>
      </c>
      <c r="E11" s="925">
        <v>0</v>
      </c>
      <c r="F11" s="925">
        <v>0</v>
      </c>
      <c r="G11" s="925">
        <v>0</v>
      </c>
      <c r="H11" s="925">
        <v>0</v>
      </c>
      <c r="I11" s="925">
        <v>5.3722000000000004E-4</v>
      </c>
      <c r="J11" s="925">
        <v>3.2149999999999995E-5</v>
      </c>
      <c r="K11" s="925">
        <v>0</v>
      </c>
      <c r="L11" s="925">
        <v>0</v>
      </c>
      <c r="M11" s="925">
        <v>3.2149999999999995E-5</v>
      </c>
      <c r="N11" s="925">
        <v>4.0187499999999994E-4</v>
      </c>
      <c r="O11" s="1094">
        <v>0</v>
      </c>
      <c r="P11" s="1095">
        <v>0</v>
      </c>
      <c r="Q11" s="55"/>
    </row>
    <row r="12" spans="1:17" x14ac:dyDescent="0.2">
      <c r="B12" s="53"/>
      <c r="C12" s="54" t="s">
        <v>1483</v>
      </c>
      <c r="D12" s="925">
        <v>3.4119480000000001E-2</v>
      </c>
      <c r="E12" s="925">
        <v>0</v>
      </c>
      <c r="F12" s="925">
        <v>0</v>
      </c>
      <c r="G12" s="925">
        <v>0</v>
      </c>
      <c r="H12" s="925">
        <v>0</v>
      </c>
      <c r="I12" s="925">
        <v>3.4119480000000001E-2</v>
      </c>
      <c r="J12" s="925">
        <v>2.0481499999999999E-3</v>
      </c>
      <c r="K12" s="925">
        <v>0</v>
      </c>
      <c r="L12" s="925">
        <v>0</v>
      </c>
      <c r="M12" s="925">
        <v>2.0481499999999999E-3</v>
      </c>
      <c r="N12" s="925">
        <v>2.5601875E-2</v>
      </c>
      <c r="O12" s="1094">
        <v>0</v>
      </c>
      <c r="P12" s="1095">
        <v>0</v>
      </c>
      <c r="Q12" s="55"/>
    </row>
    <row r="13" spans="1:17" x14ac:dyDescent="0.2">
      <c r="B13" s="56"/>
      <c r="C13" s="54" t="s">
        <v>1484</v>
      </c>
      <c r="D13" s="925">
        <v>1.3299209999999999E-2</v>
      </c>
      <c r="E13" s="925">
        <v>0</v>
      </c>
      <c r="F13" s="925">
        <v>0</v>
      </c>
      <c r="G13" s="925">
        <v>0</v>
      </c>
      <c r="H13" s="925">
        <v>0</v>
      </c>
      <c r="I13" s="925">
        <v>1.3299209999999999E-2</v>
      </c>
      <c r="J13" s="925">
        <v>7.9819999999999999E-4</v>
      </c>
      <c r="K13" s="925">
        <v>0</v>
      </c>
      <c r="L13" s="925">
        <v>0</v>
      </c>
      <c r="M13" s="925">
        <v>7.9819999999999999E-4</v>
      </c>
      <c r="N13" s="925">
        <v>9.9775000000000003E-3</v>
      </c>
      <c r="O13" s="1094">
        <v>0</v>
      </c>
      <c r="P13" s="1095">
        <v>0</v>
      </c>
      <c r="Q13" s="55"/>
    </row>
    <row r="14" spans="1:17" x14ac:dyDescent="0.2">
      <c r="B14" s="53"/>
      <c r="C14" s="54" t="s">
        <v>1485</v>
      </c>
      <c r="D14" s="925">
        <v>8.6754509999999993E-2</v>
      </c>
      <c r="E14" s="925">
        <v>0</v>
      </c>
      <c r="F14" s="925">
        <v>0</v>
      </c>
      <c r="G14" s="925">
        <v>0</v>
      </c>
      <c r="H14" s="925">
        <v>0</v>
      </c>
      <c r="I14" s="925">
        <v>8.6754509999999993E-2</v>
      </c>
      <c r="J14" s="925">
        <v>5.2058399999999998E-3</v>
      </c>
      <c r="K14" s="925">
        <v>0</v>
      </c>
      <c r="L14" s="925">
        <v>0</v>
      </c>
      <c r="M14" s="925">
        <v>5.2058399999999998E-3</v>
      </c>
      <c r="N14" s="925">
        <v>6.5072999999999992E-2</v>
      </c>
      <c r="O14" s="1094">
        <v>0</v>
      </c>
      <c r="P14" s="1095">
        <v>0</v>
      </c>
      <c r="Q14" s="55"/>
    </row>
    <row r="15" spans="1:17" x14ac:dyDescent="0.2">
      <c r="B15" s="53"/>
      <c r="C15" s="54" t="s">
        <v>1486</v>
      </c>
      <c r="D15" s="925">
        <v>6.9304999999999996E-4</v>
      </c>
      <c r="E15" s="925">
        <v>0</v>
      </c>
      <c r="F15" s="925">
        <v>0</v>
      </c>
      <c r="G15" s="925">
        <v>0</v>
      </c>
      <c r="H15" s="925">
        <v>0</v>
      </c>
      <c r="I15" s="925">
        <v>6.9304999999999996E-4</v>
      </c>
      <c r="J15" s="925">
        <v>4.1669999999999999E-5</v>
      </c>
      <c r="K15" s="925">
        <v>0</v>
      </c>
      <c r="L15" s="925">
        <v>0</v>
      </c>
      <c r="M15" s="925">
        <v>4.1669999999999999E-5</v>
      </c>
      <c r="N15" s="925">
        <v>5.2087499999999996E-4</v>
      </c>
      <c r="O15" s="1094">
        <v>0</v>
      </c>
      <c r="P15" s="1095">
        <v>1.4999999999999999E-2</v>
      </c>
      <c r="Q15" s="55"/>
    </row>
    <row r="16" spans="1:17" x14ac:dyDescent="0.2">
      <c r="B16" s="53"/>
      <c r="C16" s="54" t="s">
        <v>1487</v>
      </c>
      <c r="D16" s="925">
        <v>3.6290778299999999</v>
      </c>
      <c r="E16" s="925">
        <v>0</v>
      </c>
      <c r="F16" s="925">
        <v>0</v>
      </c>
      <c r="G16" s="925">
        <v>0</v>
      </c>
      <c r="H16" s="925">
        <v>0</v>
      </c>
      <c r="I16" s="925">
        <v>3.6290778299999999</v>
      </c>
      <c r="J16" s="925">
        <v>0.10200575000000001</v>
      </c>
      <c r="K16" s="925">
        <v>0</v>
      </c>
      <c r="L16" s="925">
        <v>0</v>
      </c>
      <c r="M16" s="925">
        <v>0.10200575000000001</v>
      </c>
      <c r="N16" s="925">
        <v>1.2750718750000001</v>
      </c>
      <c r="O16" s="1094">
        <v>9.9999999999999995E-7</v>
      </c>
      <c r="P16" s="1095">
        <v>0.01</v>
      </c>
      <c r="Q16" s="55"/>
    </row>
    <row r="17" spans="2:17" x14ac:dyDescent="0.2">
      <c r="B17" s="53"/>
      <c r="C17" s="54" t="s">
        <v>414</v>
      </c>
      <c r="D17" s="925">
        <v>187.61805871999999</v>
      </c>
      <c r="E17" s="925">
        <v>0</v>
      </c>
      <c r="F17" s="925">
        <v>0</v>
      </c>
      <c r="G17" s="925">
        <v>0</v>
      </c>
      <c r="H17" s="925">
        <v>0</v>
      </c>
      <c r="I17" s="925">
        <v>187.61805871999999</v>
      </c>
      <c r="J17" s="925">
        <v>11.14217307</v>
      </c>
      <c r="K17" s="925">
        <v>0</v>
      </c>
      <c r="L17" s="925">
        <v>0</v>
      </c>
      <c r="M17" s="925">
        <v>11.14217307</v>
      </c>
      <c r="N17" s="925">
        <v>139.27716337500001</v>
      </c>
      <c r="O17" s="1094">
        <v>9.2E-5</v>
      </c>
      <c r="P17" s="1095">
        <v>0</v>
      </c>
      <c r="Q17" s="55"/>
    </row>
    <row r="18" spans="2:17" x14ac:dyDescent="0.2">
      <c r="B18" s="53"/>
      <c r="C18" s="54" t="s">
        <v>1488</v>
      </c>
      <c r="D18" s="925">
        <v>8.7451660000000001E-2</v>
      </c>
      <c r="E18" s="925">
        <v>0</v>
      </c>
      <c r="F18" s="925">
        <v>0</v>
      </c>
      <c r="G18" s="925">
        <v>0</v>
      </c>
      <c r="H18" s="925">
        <v>0</v>
      </c>
      <c r="I18" s="925">
        <v>8.7451660000000001E-2</v>
      </c>
      <c r="J18" s="925">
        <v>5.2471800000000006E-3</v>
      </c>
      <c r="K18" s="925">
        <v>0</v>
      </c>
      <c r="L18" s="925">
        <v>0</v>
      </c>
      <c r="M18" s="925">
        <v>5.2471800000000006E-3</v>
      </c>
      <c r="N18" s="925">
        <v>6.5589750000000002E-2</v>
      </c>
      <c r="O18" s="1094">
        <v>0</v>
      </c>
      <c r="P18" s="1095">
        <v>0</v>
      </c>
      <c r="Q18" s="55"/>
    </row>
    <row r="19" spans="2:17" x14ac:dyDescent="0.2">
      <c r="B19" s="53"/>
      <c r="C19" s="54" t="s">
        <v>1489</v>
      </c>
      <c r="D19" s="925">
        <v>1.1371790000000001E-2</v>
      </c>
      <c r="E19" s="925">
        <v>0</v>
      </c>
      <c r="F19" s="925">
        <v>0</v>
      </c>
      <c r="G19" s="925">
        <v>0</v>
      </c>
      <c r="H19" s="925">
        <v>0</v>
      </c>
      <c r="I19" s="925">
        <v>1.1371790000000001E-2</v>
      </c>
      <c r="J19" s="925">
        <v>6.8238999999999995E-4</v>
      </c>
      <c r="K19" s="925">
        <v>0</v>
      </c>
      <c r="L19" s="925">
        <v>0</v>
      </c>
      <c r="M19" s="925">
        <v>6.8238999999999995E-4</v>
      </c>
      <c r="N19" s="925">
        <v>8.5298749999999993E-3</v>
      </c>
      <c r="O19" s="1094">
        <v>0</v>
      </c>
      <c r="P19" s="1095">
        <v>0</v>
      </c>
      <c r="Q19" s="55"/>
    </row>
    <row r="20" spans="2:17" x14ac:dyDescent="0.2">
      <c r="B20" s="53"/>
      <c r="C20" s="54" t="s">
        <v>1490</v>
      </c>
      <c r="D20" s="925">
        <v>0</v>
      </c>
      <c r="E20" s="925">
        <v>0</v>
      </c>
      <c r="F20" s="925">
        <v>0</v>
      </c>
      <c r="G20" s="925">
        <v>0</v>
      </c>
      <c r="H20" s="925">
        <v>0</v>
      </c>
      <c r="I20" s="925">
        <v>0</v>
      </c>
      <c r="J20" s="925">
        <v>0</v>
      </c>
      <c r="K20" s="925">
        <v>0</v>
      </c>
      <c r="L20" s="925">
        <v>0</v>
      </c>
      <c r="M20" s="925">
        <v>0</v>
      </c>
      <c r="N20" s="925">
        <v>0</v>
      </c>
      <c r="O20" s="1094">
        <v>0</v>
      </c>
      <c r="P20" s="1095">
        <v>0</v>
      </c>
      <c r="Q20" s="55"/>
    </row>
    <row r="21" spans="2:17" x14ac:dyDescent="0.2">
      <c r="B21" s="53"/>
      <c r="C21" s="54" t="s">
        <v>1491</v>
      </c>
      <c r="D21" s="925">
        <v>6.7156309999999997E-2</v>
      </c>
      <c r="E21" s="925">
        <v>0</v>
      </c>
      <c r="F21" s="925">
        <v>0</v>
      </c>
      <c r="G21" s="925">
        <v>0</v>
      </c>
      <c r="H21" s="925">
        <v>0</v>
      </c>
      <c r="I21" s="925">
        <v>6.7156309999999997E-2</v>
      </c>
      <c r="J21" s="925">
        <v>4.0297099999999997E-3</v>
      </c>
      <c r="K21" s="925">
        <v>0</v>
      </c>
      <c r="L21" s="925">
        <v>0</v>
      </c>
      <c r="M21" s="925">
        <v>4.0297099999999997E-3</v>
      </c>
      <c r="N21" s="925">
        <v>5.0371374999999996E-2</v>
      </c>
      <c r="O21" s="1094">
        <v>0</v>
      </c>
      <c r="P21" s="1095">
        <v>0.01</v>
      </c>
      <c r="Q21" s="55"/>
    </row>
    <row r="22" spans="2:17" x14ac:dyDescent="0.2">
      <c r="B22" s="53"/>
      <c r="C22" s="54" t="s">
        <v>1492</v>
      </c>
      <c r="D22" s="925">
        <v>4.0352800000000005E-3</v>
      </c>
      <c r="E22" s="925">
        <v>0</v>
      </c>
      <c r="F22" s="925">
        <v>0</v>
      </c>
      <c r="G22" s="925">
        <v>0</v>
      </c>
      <c r="H22" s="925">
        <v>0</v>
      </c>
      <c r="I22" s="925">
        <v>4.0352800000000005E-3</v>
      </c>
      <c r="J22" s="925">
        <v>2.4211999999999999E-4</v>
      </c>
      <c r="K22" s="925">
        <v>0</v>
      </c>
      <c r="L22" s="925">
        <v>0</v>
      </c>
      <c r="M22" s="925">
        <v>2.4211999999999999E-4</v>
      </c>
      <c r="N22" s="925">
        <v>3.0265000000000001E-3</v>
      </c>
      <c r="O22" s="1094">
        <v>0</v>
      </c>
      <c r="P22" s="1095">
        <v>0</v>
      </c>
      <c r="Q22" s="55"/>
    </row>
    <row r="23" spans="2:17" x14ac:dyDescent="0.2">
      <c r="B23" s="53"/>
      <c r="C23" s="54" t="s">
        <v>1493</v>
      </c>
      <c r="D23" s="925">
        <v>0</v>
      </c>
      <c r="E23" s="925">
        <v>0</v>
      </c>
      <c r="F23" s="925">
        <v>0</v>
      </c>
      <c r="G23" s="925">
        <v>0</v>
      </c>
      <c r="H23" s="925">
        <v>0</v>
      </c>
      <c r="I23" s="925">
        <v>0</v>
      </c>
      <c r="J23" s="925">
        <v>0</v>
      </c>
      <c r="K23" s="925">
        <v>0</v>
      </c>
      <c r="L23" s="925">
        <v>0</v>
      </c>
      <c r="M23" s="925">
        <v>0</v>
      </c>
      <c r="N23" s="925">
        <v>0</v>
      </c>
      <c r="O23" s="1094">
        <v>0</v>
      </c>
      <c r="P23" s="1095">
        <v>0</v>
      </c>
      <c r="Q23" s="55"/>
    </row>
    <row r="24" spans="2:17" x14ac:dyDescent="0.2">
      <c r="B24" s="53"/>
      <c r="C24" s="54" t="s">
        <v>1494</v>
      </c>
      <c r="D24" s="925">
        <v>65.769049699999997</v>
      </c>
      <c r="E24" s="925">
        <v>0</v>
      </c>
      <c r="F24" s="925">
        <v>0</v>
      </c>
      <c r="G24" s="925">
        <v>0</v>
      </c>
      <c r="H24" s="925">
        <v>0</v>
      </c>
      <c r="I24" s="925">
        <v>65.769049699999997</v>
      </c>
      <c r="J24" s="925">
        <v>1.8468632600000001</v>
      </c>
      <c r="K24" s="925">
        <v>0</v>
      </c>
      <c r="L24" s="925">
        <v>0</v>
      </c>
      <c r="M24" s="925">
        <v>1.8468632600000001</v>
      </c>
      <c r="N24" s="925">
        <v>23.085790750000001</v>
      </c>
      <c r="O24" s="1094">
        <v>1.5E-5</v>
      </c>
      <c r="P24" s="1095">
        <v>0</v>
      </c>
      <c r="Q24" s="55"/>
    </row>
    <row r="25" spans="2:17" x14ac:dyDescent="0.2">
      <c r="B25" s="53"/>
      <c r="C25" s="54" t="s">
        <v>1495</v>
      </c>
      <c r="D25" s="925">
        <v>0.30870334000000005</v>
      </c>
      <c r="E25" s="925">
        <v>0</v>
      </c>
      <c r="F25" s="925">
        <v>0</v>
      </c>
      <c r="G25" s="925">
        <v>0</v>
      </c>
      <c r="H25" s="925">
        <v>0</v>
      </c>
      <c r="I25" s="925">
        <v>0.30870334000000005</v>
      </c>
      <c r="J25" s="925">
        <v>1.8523919999999999E-2</v>
      </c>
      <c r="K25" s="925">
        <v>0</v>
      </c>
      <c r="L25" s="925">
        <v>0</v>
      </c>
      <c r="M25" s="925">
        <v>1.8523919999999999E-2</v>
      </c>
      <c r="N25" s="925">
        <v>0.231549</v>
      </c>
      <c r="O25" s="1094">
        <v>0</v>
      </c>
      <c r="P25" s="1095">
        <v>0</v>
      </c>
      <c r="Q25" s="55"/>
    </row>
    <row r="26" spans="2:17" x14ac:dyDescent="0.2">
      <c r="B26" s="53"/>
      <c r="C26" s="54" t="s">
        <v>1496</v>
      </c>
      <c r="D26" s="925">
        <v>0.13166345000000002</v>
      </c>
      <c r="E26" s="925">
        <v>0</v>
      </c>
      <c r="F26" s="925">
        <v>0</v>
      </c>
      <c r="G26" s="925">
        <v>0</v>
      </c>
      <c r="H26" s="925">
        <v>0</v>
      </c>
      <c r="I26" s="925">
        <v>0.13166345000000002</v>
      </c>
      <c r="J26" s="925">
        <v>9.1282700000000008E-3</v>
      </c>
      <c r="K26" s="925">
        <v>0</v>
      </c>
      <c r="L26" s="925">
        <v>0</v>
      </c>
      <c r="M26" s="925">
        <v>9.1282700000000008E-3</v>
      </c>
      <c r="N26" s="925">
        <v>0.11410337500000001</v>
      </c>
      <c r="O26" s="1094">
        <v>0</v>
      </c>
      <c r="P26" s="1095">
        <v>0.02</v>
      </c>
      <c r="Q26" s="55"/>
    </row>
    <row r="27" spans="2:17" x14ac:dyDescent="0.2">
      <c r="B27" s="53"/>
      <c r="C27" s="54" t="s">
        <v>1497</v>
      </c>
      <c r="D27" s="925">
        <v>3.6657929999999998E-2</v>
      </c>
      <c r="E27" s="925">
        <v>0</v>
      </c>
      <c r="F27" s="925">
        <v>0</v>
      </c>
      <c r="G27" s="925">
        <v>0</v>
      </c>
      <c r="H27" s="925">
        <v>0</v>
      </c>
      <c r="I27" s="925">
        <v>3.6657929999999998E-2</v>
      </c>
      <c r="J27" s="925">
        <v>2.1993899999999999E-3</v>
      </c>
      <c r="K27" s="925">
        <v>0</v>
      </c>
      <c r="L27" s="925">
        <v>0</v>
      </c>
      <c r="M27" s="925">
        <v>2.1993899999999999E-3</v>
      </c>
      <c r="N27" s="925">
        <v>2.7492374999999999E-2</v>
      </c>
      <c r="O27" s="1094">
        <v>0</v>
      </c>
      <c r="P27" s="1095">
        <v>0</v>
      </c>
      <c r="Q27" s="55"/>
    </row>
    <row r="28" spans="2:17" x14ac:dyDescent="0.2">
      <c r="B28" s="53"/>
      <c r="C28" s="54" t="s">
        <v>1498</v>
      </c>
      <c r="D28" s="925">
        <v>0.23600876000000001</v>
      </c>
      <c r="E28" s="925">
        <v>0</v>
      </c>
      <c r="F28" s="925">
        <v>0</v>
      </c>
      <c r="G28" s="925">
        <v>0</v>
      </c>
      <c r="H28" s="925">
        <v>0</v>
      </c>
      <c r="I28" s="925">
        <v>0.23600876000000001</v>
      </c>
      <c r="J28" s="925">
        <v>1.416188E-2</v>
      </c>
      <c r="K28" s="925">
        <v>0</v>
      </c>
      <c r="L28" s="925">
        <v>0</v>
      </c>
      <c r="M28" s="925">
        <v>1.416188E-2</v>
      </c>
      <c r="N28" s="925">
        <v>0.1770235</v>
      </c>
      <c r="O28" s="1094">
        <v>0</v>
      </c>
      <c r="P28" s="1095">
        <v>0</v>
      </c>
      <c r="Q28" s="55"/>
    </row>
    <row r="29" spans="2:17" x14ac:dyDescent="0.2">
      <c r="B29" s="53"/>
      <c r="C29" s="54" t="s">
        <v>1499</v>
      </c>
      <c r="D29" s="925">
        <v>1.4447469999999999E-2</v>
      </c>
      <c r="E29" s="925">
        <v>0</v>
      </c>
      <c r="F29" s="925">
        <v>0</v>
      </c>
      <c r="G29" s="925">
        <v>0</v>
      </c>
      <c r="H29" s="925">
        <v>0</v>
      </c>
      <c r="I29" s="925">
        <v>1.4447469999999999E-2</v>
      </c>
      <c r="J29" s="925">
        <v>8.6709000000000005E-4</v>
      </c>
      <c r="K29" s="925">
        <v>0</v>
      </c>
      <c r="L29" s="925">
        <v>0</v>
      </c>
      <c r="M29" s="925">
        <v>8.6709000000000005E-4</v>
      </c>
      <c r="N29" s="925">
        <v>1.0838625000000001E-2</v>
      </c>
      <c r="O29" s="1094">
        <v>0</v>
      </c>
      <c r="P29" s="1095">
        <v>5.0000000000000001E-3</v>
      </c>
      <c r="Q29" s="55"/>
    </row>
    <row r="30" spans="2:17" x14ac:dyDescent="0.2">
      <c r="B30" s="53"/>
      <c r="C30" s="54" t="s">
        <v>1500</v>
      </c>
      <c r="D30" s="925">
        <v>0.53217360000000002</v>
      </c>
      <c r="E30" s="925">
        <v>0</v>
      </c>
      <c r="F30" s="925">
        <v>0</v>
      </c>
      <c r="G30" s="925">
        <v>0</v>
      </c>
      <c r="H30" s="925">
        <v>0</v>
      </c>
      <c r="I30" s="925">
        <v>0.53217360000000002</v>
      </c>
      <c r="J30" s="925">
        <v>3.1933200000000002E-2</v>
      </c>
      <c r="K30" s="925">
        <v>0</v>
      </c>
      <c r="L30" s="925">
        <v>0</v>
      </c>
      <c r="M30" s="925">
        <v>3.1933200000000002E-2</v>
      </c>
      <c r="N30" s="925">
        <v>0.39916500000000005</v>
      </c>
      <c r="O30" s="1094">
        <v>0</v>
      </c>
      <c r="P30" s="1095">
        <v>0</v>
      </c>
      <c r="Q30" s="55"/>
    </row>
    <row r="31" spans="2:17" x14ac:dyDescent="0.2">
      <c r="B31" s="53"/>
      <c r="C31" s="54" t="s">
        <v>1501</v>
      </c>
      <c r="D31" s="925">
        <v>1.897896E-2</v>
      </c>
      <c r="E31" s="925">
        <v>0</v>
      </c>
      <c r="F31" s="925">
        <v>0</v>
      </c>
      <c r="G31" s="925">
        <v>0</v>
      </c>
      <c r="H31" s="925">
        <v>0</v>
      </c>
      <c r="I31" s="925">
        <v>1.897896E-2</v>
      </c>
      <c r="J31" s="925">
        <v>1.1387400000000001E-3</v>
      </c>
      <c r="K31" s="925">
        <v>0</v>
      </c>
      <c r="L31" s="925">
        <v>0</v>
      </c>
      <c r="M31" s="925">
        <v>1.1387400000000001E-3</v>
      </c>
      <c r="N31" s="925">
        <v>1.423425E-2</v>
      </c>
      <c r="O31" s="1094">
        <v>0</v>
      </c>
      <c r="P31" s="1095">
        <v>0</v>
      </c>
      <c r="Q31" s="55"/>
    </row>
    <row r="32" spans="2:17" ht="28.5" x14ac:dyDescent="0.2">
      <c r="B32" s="53"/>
      <c r="C32" s="54" t="s">
        <v>1502</v>
      </c>
      <c r="D32" s="925">
        <v>2.3174179999999999E-2</v>
      </c>
      <c r="E32" s="925">
        <v>0</v>
      </c>
      <c r="F32" s="925">
        <v>0</v>
      </c>
      <c r="G32" s="925">
        <v>0</v>
      </c>
      <c r="H32" s="925">
        <v>0</v>
      </c>
      <c r="I32" s="925">
        <v>2.3174179999999999E-2</v>
      </c>
      <c r="J32" s="925">
        <v>1.3907000000000001E-3</v>
      </c>
      <c r="K32" s="925">
        <v>0</v>
      </c>
      <c r="L32" s="925">
        <v>0</v>
      </c>
      <c r="M32" s="925">
        <v>1.3907000000000001E-3</v>
      </c>
      <c r="N32" s="925">
        <v>1.7383750000000003E-2</v>
      </c>
      <c r="O32" s="1094">
        <v>0</v>
      </c>
      <c r="P32" s="1095">
        <v>0</v>
      </c>
      <c r="Q32" s="55"/>
    </row>
    <row r="33" spans="2:17" x14ac:dyDescent="0.2">
      <c r="B33" s="53"/>
      <c r="C33" s="54" t="s">
        <v>1503</v>
      </c>
      <c r="D33" s="925">
        <v>0.1967119</v>
      </c>
      <c r="E33" s="925">
        <v>0</v>
      </c>
      <c r="F33" s="925">
        <v>0</v>
      </c>
      <c r="G33" s="925">
        <v>0</v>
      </c>
      <c r="H33" s="925">
        <v>0</v>
      </c>
      <c r="I33" s="925">
        <v>0.1967119</v>
      </c>
      <c r="J33" s="925">
        <v>1.1803370000000001E-2</v>
      </c>
      <c r="K33" s="925">
        <v>0</v>
      </c>
      <c r="L33" s="925">
        <v>0</v>
      </c>
      <c r="M33" s="925">
        <v>1.1803370000000001E-2</v>
      </c>
      <c r="N33" s="925">
        <v>0.147542125</v>
      </c>
      <c r="O33" s="1094">
        <v>0</v>
      </c>
      <c r="P33" s="1095">
        <v>0</v>
      </c>
      <c r="Q33" s="55"/>
    </row>
    <row r="34" spans="2:17" x14ac:dyDescent="0.2">
      <c r="B34" s="53"/>
      <c r="C34" s="54" t="s">
        <v>419</v>
      </c>
      <c r="D34" s="925">
        <v>202.92816456</v>
      </c>
      <c r="E34" s="925">
        <v>82.62014606999999</v>
      </c>
      <c r="F34" s="925">
        <v>0</v>
      </c>
      <c r="G34" s="925">
        <v>0</v>
      </c>
      <c r="H34" s="925">
        <v>0</v>
      </c>
      <c r="I34" s="925">
        <v>285.54831063</v>
      </c>
      <c r="J34" s="925">
        <v>19.613377460000002</v>
      </c>
      <c r="K34" s="925">
        <v>0</v>
      </c>
      <c r="L34" s="925">
        <v>0</v>
      </c>
      <c r="M34" s="925">
        <v>19.613377460000002</v>
      </c>
      <c r="N34" s="925">
        <v>245.16721825000002</v>
      </c>
      <c r="O34" s="1094">
        <v>1.6200000000000001E-4</v>
      </c>
      <c r="P34" s="1095">
        <v>1.4999999999999999E-2</v>
      </c>
      <c r="Q34" s="55"/>
    </row>
    <row r="35" spans="2:17" x14ac:dyDescent="0.2">
      <c r="B35" s="53"/>
      <c r="C35" s="54" t="s">
        <v>1504</v>
      </c>
      <c r="D35" s="925">
        <v>5.9216970000000001E-2</v>
      </c>
      <c r="E35" s="925">
        <v>0</v>
      </c>
      <c r="F35" s="925">
        <v>0</v>
      </c>
      <c r="G35" s="925">
        <v>0</v>
      </c>
      <c r="H35" s="925">
        <v>0</v>
      </c>
      <c r="I35" s="925">
        <v>5.9216970000000001E-2</v>
      </c>
      <c r="J35" s="925">
        <v>4.7235799999999998E-3</v>
      </c>
      <c r="K35" s="925">
        <v>0</v>
      </c>
      <c r="L35" s="925">
        <v>0</v>
      </c>
      <c r="M35" s="925">
        <v>4.7235799999999998E-3</v>
      </c>
      <c r="N35" s="925">
        <v>5.904475E-2</v>
      </c>
      <c r="O35" s="1094">
        <v>0</v>
      </c>
      <c r="P35" s="1095">
        <v>0.01</v>
      </c>
      <c r="Q35" s="55"/>
    </row>
    <row r="36" spans="2:17" x14ac:dyDescent="0.2">
      <c r="B36" s="53"/>
      <c r="C36" s="54" t="s">
        <v>417</v>
      </c>
      <c r="D36" s="925">
        <v>18.397791260000002</v>
      </c>
      <c r="E36" s="925">
        <v>0</v>
      </c>
      <c r="F36" s="925">
        <v>0</v>
      </c>
      <c r="G36" s="925">
        <v>0</v>
      </c>
      <c r="H36" s="925">
        <v>0</v>
      </c>
      <c r="I36" s="925">
        <v>18.397791260000002</v>
      </c>
      <c r="J36" s="925">
        <v>1.12748004</v>
      </c>
      <c r="K36" s="925">
        <v>0</v>
      </c>
      <c r="L36" s="925">
        <v>0</v>
      </c>
      <c r="M36" s="925">
        <v>1.12748004</v>
      </c>
      <c r="N36" s="925">
        <v>14.093500500000001</v>
      </c>
      <c r="O36" s="1094">
        <v>9.0000000000000002E-6</v>
      </c>
      <c r="P36" s="1095">
        <v>1.2500000000000001E-2</v>
      </c>
      <c r="Q36" s="55"/>
    </row>
    <row r="37" spans="2:17" x14ac:dyDescent="0.2">
      <c r="B37" s="53"/>
      <c r="C37" s="54" t="s">
        <v>1505</v>
      </c>
      <c r="D37" s="925">
        <v>2.4613590000000001E-2</v>
      </c>
      <c r="E37" s="925">
        <v>0</v>
      </c>
      <c r="F37" s="925">
        <v>0</v>
      </c>
      <c r="G37" s="925">
        <v>0</v>
      </c>
      <c r="H37" s="925">
        <v>0</v>
      </c>
      <c r="I37" s="925">
        <v>2.4613590000000001E-2</v>
      </c>
      <c r="J37" s="925">
        <v>1.4769799999999999E-3</v>
      </c>
      <c r="K37" s="925">
        <v>0</v>
      </c>
      <c r="L37" s="925">
        <v>0</v>
      </c>
      <c r="M37" s="925">
        <v>1.4769799999999999E-3</v>
      </c>
      <c r="N37" s="925">
        <v>1.8462249999999999E-2</v>
      </c>
      <c r="O37" s="1094">
        <v>0</v>
      </c>
      <c r="P37" s="1095">
        <v>2.5000000000000001E-2</v>
      </c>
      <c r="Q37" s="55"/>
    </row>
    <row r="38" spans="2:17" x14ac:dyDescent="0.2">
      <c r="B38" s="53"/>
      <c r="C38" s="54" t="s">
        <v>1506</v>
      </c>
      <c r="D38" s="925">
        <v>1.708024E-2</v>
      </c>
      <c r="E38" s="925">
        <v>0</v>
      </c>
      <c r="F38" s="925">
        <v>0</v>
      </c>
      <c r="G38" s="925">
        <v>0</v>
      </c>
      <c r="H38" s="925">
        <v>0</v>
      </c>
      <c r="I38" s="925">
        <v>1.708024E-2</v>
      </c>
      <c r="J38" s="925">
        <v>1.0252200000000001E-3</v>
      </c>
      <c r="K38" s="925">
        <v>0</v>
      </c>
      <c r="L38" s="925">
        <v>0</v>
      </c>
      <c r="M38" s="925">
        <v>1.0252200000000001E-3</v>
      </c>
      <c r="N38" s="925">
        <v>1.281525E-2</v>
      </c>
      <c r="O38" s="1094">
        <v>0</v>
      </c>
      <c r="P38" s="1095">
        <v>0</v>
      </c>
      <c r="Q38" s="55"/>
    </row>
    <row r="39" spans="2:17" x14ac:dyDescent="0.2">
      <c r="B39" s="53"/>
      <c r="C39" s="54" t="s">
        <v>1507</v>
      </c>
      <c r="D39" s="925">
        <v>5.298361E-2</v>
      </c>
      <c r="E39" s="925">
        <v>0</v>
      </c>
      <c r="F39" s="925">
        <v>0</v>
      </c>
      <c r="G39" s="925">
        <v>0</v>
      </c>
      <c r="H39" s="925">
        <v>0</v>
      </c>
      <c r="I39" s="925">
        <v>5.298361E-2</v>
      </c>
      <c r="J39" s="925">
        <v>3.1793400000000001E-3</v>
      </c>
      <c r="K39" s="925">
        <v>0</v>
      </c>
      <c r="L39" s="925">
        <v>0</v>
      </c>
      <c r="M39" s="925">
        <v>3.1793400000000001E-3</v>
      </c>
      <c r="N39" s="925">
        <v>3.9741749999999999E-2</v>
      </c>
      <c r="O39" s="1094">
        <v>0</v>
      </c>
      <c r="P39" s="1095">
        <v>0</v>
      </c>
      <c r="Q39" s="55"/>
    </row>
    <row r="40" spans="2:17" x14ac:dyDescent="0.2">
      <c r="B40" s="53"/>
      <c r="C40" s="54" t="s">
        <v>1508</v>
      </c>
      <c r="D40" s="925">
        <v>0</v>
      </c>
      <c r="E40" s="925">
        <v>0</v>
      </c>
      <c r="F40" s="925">
        <v>0</v>
      </c>
      <c r="G40" s="925">
        <v>0</v>
      </c>
      <c r="H40" s="925">
        <v>0</v>
      </c>
      <c r="I40" s="925">
        <v>0</v>
      </c>
      <c r="J40" s="925">
        <v>0</v>
      </c>
      <c r="K40" s="925">
        <v>0</v>
      </c>
      <c r="L40" s="925">
        <v>0</v>
      </c>
      <c r="M40" s="925">
        <v>0</v>
      </c>
      <c r="N40" s="925">
        <v>0</v>
      </c>
      <c r="O40" s="1094">
        <v>0</v>
      </c>
      <c r="P40" s="1095">
        <v>0</v>
      </c>
      <c r="Q40" s="55"/>
    </row>
    <row r="41" spans="2:17" x14ac:dyDescent="0.2">
      <c r="B41" s="53"/>
      <c r="C41" s="54" t="s">
        <v>1509</v>
      </c>
      <c r="D41" s="925">
        <v>2.5901270000000001E-2</v>
      </c>
      <c r="E41" s="925">
        <v>0</v>
      </c>
      <c r="F41" s="925">
        <v>0</v>
      </c>
      <c r="G41" s="925">
        <v>0</v>
      </c>
      <c r="H41" s="925">
        <v>0</v>
      </c>
      <c r="I41" s="925">
        <v>2.5901270000000001E-2</v>
      </c>
      <c r="J41" s="925">
        <v>1.55408E-3</v>
      </c>
      <c r="K41" s="925">
        <v>0</v>
      </c>
      <c r="L41" s="925">
        <v>0</v>
      </c>
      <c r="M41" s="925">
        <v>1.55408E-3</v>
      </c>
      <c r="N41" s="925">
        <v>1.9425999999999999E-2</v>
      </c>
      <c r="O41" s="1094">
        <v>0</v>
      </c>
      <c r="P41" s="1095">
        <v>1.4999999999999999E-2</v>
      </c>
      <c r="Q41" s="55"/>
    </row>
    <row r="42" spans="2:17" x14ac:dyDescent="0.2">
      <c r="B42" s="53"/>
      <c r="C42" s="54" t="s">
        <v>1510</v>
      </c>
      <c r="D42" s="925">
        <v>9.8966979999999996E-2</v>
      </c>
      <c r="E42" s="925">
        <v>358.12769787999997</v>
      </c>
      <c r="F42" s="925">
        <v>0</v>
      </c>
      <c r="G42" s="925">
        <v>0</v>
      </c>
      <c r="H42" s="925">
        <v>0</v>
      </c>
      <c r="I42" s="925">
        <v>358.22666485999997</v>
      </c>
      <c r="J42" s="925">
        <v>5.9384300000000006E-3</v>
      </c>
      <c r="K42" s="925">
        <v>0</v>
      </c>
      <c r="L42" s="925">
        <v>0</v>
      </c>
      <c r="M42" s="925">
        <v>5.9384300000000006E-3</v>
      </c>
      <c r="N42" s="925">
        <v>7.4230375000000001E-2</v>
      </c>
      <c r="O42" s="1094">
        <v>0</v>
      </c>
      <c r="P42" s="1095">
        <v>0</v>
      </c>
      <c r="Q42" s="55"/>
    </row>
    <row r="43" spans="2:17" x14ac:dyDescent="0.2">
      <c r="B43" s="53"/>
      <c r="C43" s="54" t="s">
        <v>1511</v>
      </c>
      <c r="D43" s="925">
        <v>1.47027464</v>
      </c>
      <c r="E43" s="925">
        <v>0.19045803</v>
      </c>
      <c r="F43" s="925">
        <v>0</v>
      </c>
      <c r="G43" s="925">
        <v>0</v>
      </c>
      <c r="H43" s="925">
        <v>0</v>
      </c>
      <c r="I43" s="925">
        <v>1.66073267</v>
      </c>
      <c r="J43" s="925">
        <v>9.3668789999999988E-2</v>
      </c>
      <c r="K43" s="925">
        <v>0</v>
      </c>
      <c r="L43" s="925">
        <v>0</v>
      </c>
      <c r="M43" s="925">
        <v>9.3668789999999988E-2</v>
      </c>
      <c r="N43" s="925">
        <v>1.1708598749999999</v>
      </c>
      <c r="O43" s="1094">
        <v>9.9999999999999995E-7</v>
      </c>
      <c r="P43" s="1095">
        <v>0.01</v>
      </c>
      <c r="Q43" s="55"/>
    </row>
    <row r="44" spans="2:17" x14ac:dyDescent="0.2">
      <c r="B44" s="53"/>
      <c r="C44" s="54" t="s">
        <v>1512</v>
      </c>
      <c r="D44" s="925">
        <v>5.2983599999999994E-3</v>
      </c>
      <c r="E44" s="925">
        <v>0</v>
      </c>
      <c r="F44" s="925">
        <v>0</v>
      </c>
      <c r="G44" s="925">
        <v>0</v>
      </c>
      <c r="H44" s="925">
        <v>0</v>
      </c>
      <c r="I44" s="925">
        <v>5.2983599999999994E-3</v>
      </c>
      <c r="J44" s="925">
        <v>3.1823000000000002E-4</v>
      </c>
      <c r="K44" s="925">
        <v>0</v>
      </c>
      <c r="L44" s="925">
        <v>0</v>
      </c>
      <c r="M44" s="925">
        <v>3.1823000000000002E-4</v>
      </c>
      <c r="N44" s="925">
        <v>3.9778750000000005E-3</v>
      </c>
      <c r="O44" s="1094">
        <v>0</v>
      </c>
      <c r="P44" s="1095">
        <v>0</v>
      </c>
      <c r="Q44" s="55"/>
    </row>
    <row r="45" spans="2:17" x14ac:dyDescent="0.2">
      <c r="B45" s="53"/>
      <c r="C45" s="54" t="s">
        <v>1513</v>
      </c>
      <c r="D45" s="925">
        <v>9.9652000000000009E-4</v>
      </c>
      <c r="E45" s="925">
        <v>0</v>
      </c>
      <c r="F45" s="925">
        <v>0</v>
      </c>
      <c r="G45" s="925">
        <v>0</v>
      </c>
      <c r="H45" s="925">
        <v>0</v>
      </c>
      <c r="I45" s="925">
        <v>9.9652000000000009E-4</v>
      </c>
      <c r="J45" s="925">
        <v>5.9710000000000003E-5</v>
      </c>
      <c r="K45" s="925">
        <v>0</v>
      </c>
      <c r="L45" s="925">
        <v>0</v>
      </c>
      <c r="M45" s="925">
        <v>5.9710000000000003E-5</v>
      </c>
      <c r="N45" s="925">
        <v>7.4637500000000008E-4</v>
      </c>
      <c r="O45" s="1094">
        <v>0</v>
      </c>
      <c r="P45" s="1095">
        <v>0</v>
      </c>
      <c r="Q45" s="55"/>
    </row>
    <row r="46" spans="2:17" x14ac:dyDescent="0.2">
      <c r="B46" s="53"/>
      <c r="C46" s="54" t="s">
        <v>1514</v>
      </c>
      <c r="D46" s="925">
        <v>3.7457610000000002E-2</v>
      </c>
      <c r="E46" s="925">
        <v>0</v>
      </c>
      <c r="F46" s="925">
        <v>0</v>
      </c>
      <c r="G46" s="925">
        <v>0</v>
      </c>
      <c r="H46" s="925">
        <v>0</v>
      </c>
      <c r="I46" s="925">
        <v>3.7457610000000002E-2</v>
      </c>
      <c r="J46" s="925">
        <v>2.2472899999999999E-3</v>
      </c>
      <c r="K46" s="925">
        <v>0</v>
      </c>
      <c r="L46" s="925">
        <v>0</v>
      </c>
      <c r="M46" s="925">
        <v>2.2472899999999999E-3</v>
      </c>
      <c r="N46" s="925">
        <v>2.8091124999999998E-2</v>
      </c>
      <c r="O46" s="1094">
        <v>0</v>
      </c>
      <c r="P46" s="1095">
        <v>0</v>
      </c>
      <c r="Q46" s="55"/>
    </row>
    <row r="47" spans="2:17" x14ac:dyDescent="0.2">
      <c r="B47" s="53"/>
      <c r="C47" s="54" t="s">
        <v>407</v>
      </c>
      <c r="D47" s="925">
        <v>627.59143773000005</v>
      </c>
      <c r="E47" s="925">
        <v>6068.26066541</v>
      </c>
      <c r="F47" s="925">
        <v>0</v>
      </c>
      <c r="G47" s="925">
        <v>0</v>
      </c>
      <c r="H47" s="925">
        <v>0</v>
      </c>
      <c r="I47" s="925">
        <v>6695.8521031399996</v>
      </c>
      <c r="J47" s="925">
        <v>182.35808226</v>
      </c>
      <c r="K47" s="925">
        <v>0</v>
      </c>
      <c r="L47" s="925">
        <v>0</v>
      </c>
      <c r="M47" s="925">
        <v>182.35808226</v>
      </c>
      <c r="N47" s="925">
        <v>2279.4760282500001</v>
      </c>
      <c r="O47" s="1094">
        <v>1.511E-3</v>
      </c>
      <c r="P47" s="1095">
        <v>7.4999999999999997E-3</v>
      </c>
      <c r="Q47" s="55"/>
    </row>
    <row r="48" spans="2:17" x14ac:dyDescent="0.2">
      <c r="B48" s="53"/>
      <c r="C48" s="54" t="s">
        <v>1515</v>
      </c>
      <c r="D48" s="925">
        <v>7.7564389999999997E-2</v>
      </c>
      <c r="E48" s="925">
        <v>0</v>
      </c>
      <c r="F48" s="925">
        <v>0</v>
      </c>
      <c r="G48" s="925">
        <v>0</v>
      </c>
      <c r="H48" s="925">
        <v>0</v>
      </c>
      <c r="I48" s="925">
        <v>7.7564389999999997E-2</v>
      </c>
      <c r="J48" s="925">
        <v>4.65403E-3</v>
      </c>
      <c r="K48" s="925">
        <v>0</v>
      </c>
      <c r="L48" s="925">
        <v>0</v>
      </c>
      <c r="M48" s="925">
        <v>4.65403E-3</v>
      </c>
      <c r="N48" s="925">
        <v>5.8175375000000001E-2</v>
      </c>
      <c r="O48" s="1094">
        <v>0</v>
      </c>
      <c r="P48" s="1095">
        <v>0</v>
      </c>
      <c r="Q48" s="55"/>
    </row>
    <row r="49" spans="2:17" x14ac:dyDescent="0.2">
      <c r="B49" s="53"/>
      <c r="C49" s="54" t="s">
        <v>1516</v>
      </c>
      <c r="D49" s="925">
        <v>0</v>
      </c>
      <c r="E49" s="925">
        <v>0</v>
      </c>
      <c r="F49" s="925">
        <v>0</v>
      </c>
      <c r="G49" s="925">
        <v>0</v>
      </c>
      <c r="H49" s="925">
        <v>0</v>
      </c>
      <c r="I49" s="925">
        <v>0</v>
      </c>
      <c r="J49" s="925">
        <v>0</v>
      </c>
      <c r="K49" s="925">
        <v>0</v>
      </c>
      <c r="L49" s="925">
        <v>0</v>
      </c>
      <c r="M49" s="925">
        <v>0</v>
      </c>
      <c r="N49" s="925">
        <v>0</v>
      </c>
      <c r="O49" s="1094">
        <v>0</v>
      </c>
      <c r="P49" s="1095">
        <v>0</v>
      </c>
      <c r="Q49" s="55"/>
    </row>
    <row r="50" spans="2:17" x14ac:dyDescent="0.2">
      <c r="B50" s="53"/>
      <c r="C50" s="54" t="s">
        <v>1517</v>
      </c>
      <c r="D50" s="925">
        <v>19.179631660000002</v>
      </c>
      <c r="E50" s="925">
        <v>216.10090261000002</v>
      </c>
      <c r="F50" s="925">
        <v>0</v>
      </c>
      <c r="G50" s="925">
        <v>0</v>
      </c>
      <c r="H50" s="925">
        <v>0</v>
      </c>
      <c r="I50" s="925">
        <v>235.28053427000003</v>
      </c>
      <c r="J50" s="925">
        <v>11.51246255</v>
      </c>
      <c r="K50" s="925">
        <v>0</v>
      </c>
      <c r="L50" s="925">
        <v>0</v>
      </c>
      <c r="M50" s="925">
        <v>11.51246255</v>
      </c>
      <c r="N50" s="925">
        <v>143.905781875</v>
      </c>
      <c r="O50" s="1094">
        <v>9.5000000000000005E-5</v>
      </c>
      <c r="P50" s="1095">
        <v>0</v>
      </c>
      <c r="Q50" s="55"/>
    </row>
    <row r="51" spans="2:17" x14ac:dyDescent="0.2">
      <c r="B51" s="53"/>
      <c r="C51" s="54" t="s">
        <v>1518</v>
      </c>
      <c r="D51" s="925">
        <v>0</v>
      </c>
      <c r="E51" s="925">
        <v>0</v>
      </c>
      <c r="F51" s="925">
        <v>0</v>
      </c>
      <c r="G51" s="925">
        <v>0</v>
      </c>
      <c r="H51" s="925">
        <v>0</v>
      </c>
      <c r="I51" s="925">
        <v>0</v>
      </c>
      <c r="J51" s="925">
        <v>0</v>
      </c>
      <c r="K51" s="925">
        <v>0</v>
      </c>
      <c r="L51" s="925">
        <v>0</v>
      </c>
      <c r="M51" s="925">
        <v>0</v>
      </c>
      <c r="N51" s="925">
        <v>0</v>
      </c>
      <c r="O51" s="1094">
        <v>0</v>
      </c>
      <c r="P51" s="1095">
        <v>5.0000000000000001E-3</v>
      </c>
      <c r="Q51" s="55"/>
    </row>
    <row r="52" spans="2:17" x14ac:dyDescent="0.2">
      <c r="B52" s="53"/>
      <c r="C52" s="54" t="s">
        <v>404</v>
      </c>
      <c r="D52" s="925">
        <v>1555629.3587228202</v>
      </c>
      <c r="E52" s="925">
        <v>1208232.6782605201</v>
      </c>
      <c r="F52" s="925">
        <v>0</v>
      </c>
      <c r="G52" s="925">
        <v>0</v>
      </c>
      <c r="H52" s="925">
        <v>0</v>
      </c>
      <c r="I52" s="925">
        <v>2763862.03698334</v>
      </c>
      <c r="J52" s="925">
        <v>118790.31496705</v>
      </c>
      <c r="K52" s="925">
        <v>0</v>
      </c>
      <c r="L52" s="925">
        <v>0</v>
      </c>
      <c r="M52" s="925">
        <v>118790.31496705</v>
      </c>
      <c r="N52" s="925">
        <v>1484878.9370881249</v>
      </c>
      <c r="O52" s="1094">
        <v>0.98406000000000005</v>
      </c>
      <c r="P52" s="1095">
        <v>5.0000000000000001E-3</v>
      </c>
      <c r="Q52" s="55"/>
    </row>
    <row r="53" spans="2:17" x14ac:dyDescent="0.2">
      <c r="B53" s="53"/>
      <c r="C53" s="54" t="s">
        <v>1519</v>
      </c>
      <c r="D53" s="925">
        <v>0</v>
      </c>
      <c r="E53" s="925">
        <v>0</v>
      </c>
      <c r="F53" s="925">
        <v>0</v>
      </c>
      <c r="G53" s="925">
        <v>0</v>
      </c>
      <c r="H53" s="925">
        <v>0</v>
      </c>
      <c r="I53" s="925">
        <v>0</v>
      </c>
      <c r="J53" s="925">
        <v>0</v>
      </c>
      <c r="K53" s="925">
        <v>0</v>
      </c>
      <c r="L53" s="925">
        <v>0</v>
      </c>
      <c r="M53" s="925">
        <v>0</v>
      </c>
      <c r="N53" s="925">
        <v>0</v>
      </c>
      <c r="O53" s="1094">
        <v>0</v>
      </c>
      <c r="P53" s="1095">
        <v>2.5000000000000001E-2</v>
      </c>
      <c r="Q53" s="55"/>
    </row>
    <row r="54" spans="2:17" x14ac:dyDescent="0.2">
      <c r="B54" s="53"/>
      <c r="C54" s="54" t="s">
        <v>1520</v>
      </c>
      <c r="D54" s="925">
        <v>0.79890013999999998</v>
      </c>
      <c r="E54" s="925">
        <v>0</v>
      </c>
      <c r="F54" s="925">
        <v>0</v>
      </c>
      <c r="G54" s="925">
        <v>0</v>
      </c>
      <c r="H54" s="925">
        <v>0</v>
      </c>
      <c r="I54" s="925">
        <v>0.79890013999999998</v>
      </c>
      <c r="J54" s="925">
        <v>4.7939500000000003E-2</v>
      </c>
      <c r="K54" s="925">
        <v>0</v>
      </c>
      <c r="L54" s="925">
        <v>0</v>
      </c>
      <c r="M54" s="925">
        <v>4.7939500000000003E-2</v>
      </c>
      <c r="N54" s="925">
        <v>0.59924375000000007</v>
      </c>
      <c r="O54" s="1094">
        <v>0</v>
      </c>
      <c r="P54" s="1095">
        <v>0</v>
      </c>
      <c r="Q54" s="55"/>
    </row>
    <row r="55" spans="2:17" x14ac:dyDescent="0.2">
      <c r="B55" s="53"/>
      <c r="C55" s="54" t="s">
        <v>1521</v>
      </c>
      <c r="D55" s="925">
        <v>0.94264482999999999</v>
      </c>
      <c r="E55" s="925">
        <v>0</v>
      </c>
      <c r="F55" s="925">
        <v>0</v>
      </c>
      <c r="G55" s="925">
        <v>0</v>
      </c>
      <c r="H55" s="925">
        <v>0</v>
      </c>
      <c r="I55" s="925">
        <v>0.94264482999999999</v>
      </c>
      <c r="J55" s="925">
        <v>5.6562220000000003E-2</v>
      </c>
      <c r="K55" s="925">
        <v>0</v>
      </c>
      <c r="L55" s="925">
        <v>0</v>
      </c>
      <c r="M55" s="925">
        <v>5.6562220000000003E-2</v>
      </c>
      <c r="N55" s="925">
        <v>0.70702775000000007</v>
      </c>
      <c r="O55" s="1094">
        <v>0</v>
      </c>
      <c r="P55" s="1095">
        <v>0</v>
      </c>
      <c r="Q55" s="55"/>
    </row>
    <row r="56" spans="2:17" x14ac:dyDescent="0.2">
      <c r="B56" s="53"/>
      <c r="C56" s="54" t="s">
        <v>1522</v>
      </c>
      <c r="D56" s="925">
        <v>0</v>
      </c>
      <c r="E56" s="925">
        <v>0</v>
      </c>
      <c r="F56" s="925">
        <v>0</v>
      </c>
      <c r="G56" s="925">
        <v>0</v>
      </c>
      <c r="H56" s="925">
        <v>0</v>
      </c>
      <c r="I56" s="925">
        <v>0</v>
      </c>
      <c r="J56" s="925">
        <v>0</v>
      </c>
      <c r="K56" s="925">
        <v>0</v>
      </c>
      <c r="L56" s="925">
        <v>0</v>
      </c>
      <c r="M56" s="925">
        <v>0</v>
      </c>
      <c r="N56" s="925">
        <v>0</v>
      </c>
      <c r="O56" s="1094">
        <v>0</v>
      </c>
      <c r="P56" s="1095">
        <v>0</v>
      </c>
      <c r="Q56" s="55"/>
    </row>
    <row r="57" spans="2:17" x14ac:dyDescent="0.2">
      <c r="B57" s="53"/>
      <c r="C57" s="54" t="s">
        <v>1523</v>
      </c>
      <c r="D57" s="925">
        <v>17.910415870000001</v>
      </c>
      <c r="E57" s="925">
        <v>0</v>
      </c>
      <c r="F57" s="925">
        <v>0</v>
      </c>
      <c r="G57" s="925">
        <v>0</v>
      </c>
      <c r="H57" s="925">
        <v>0</v>
      </c>
      <c r="I57" s="925">
        <v>17.910415870000001</v>
      </c>
      <c r="J57" s="925">
        <v>0.50633105</v>
      </c>
      <c r="K57" s="925">
        <v>0</v>
      </c>
      <c r="L57" s="925">
        <v>0</v>
      </c>
      <c r="M57" s="925">
        <v>0.50633105</v>
      </c>
      <c r="N57" s="925">
        <v>6.3291381250000001</v>
      </c>
      <c r="O57" s="1094">
        <v>3.9999999999999998E-6</v>
      </c>
      <c r="P57" s="1095">
        <v>1.4999999999999999E-2</v>
      </c>
      <c r="Q57" s="55"/>
    </row>
    <row r="58" spans="2:17" x14ac:dyDescent="0.2">
      <c r="B58" s="53"/>
      <c r="C58" s="54" t="s">
        <v>1524</v>
      </c>
      <c r="D58" s="925">
        <v>0.12494207</v>
      </c>
      <c r="E58" s="925">
        <v>0</v>
      </c>
      <c r="F58" s="925">
        <v>0</v>
      </c>
      <c r="G58" s="925">
        <v>0</v>
      </c>
      <c r="H58" s="925">
        <v>0</v>
      </c>
      <c r="I58" s="925">
        <v>0.12494207</v>
      </c>
      <c r="J58" s="925">
        <v>7.4974300000000002E-3</v>
      </c>
      <c r="K58" s="925">
        <v>0</v>
      </c>
      <c r="L58" s="925">
        <v>0</v>
      </c>
      <c r="M58" s="925">
        <v>7.4974300000000002E-3</v>
      </c>
      <c r="N58" s="925">
        <v>9.3717875000000006E-2</v>
      </c>
      <c r="O58" s="1094">
        <v>0</v>
      </c>
      <c r="P58" s="1095">
        <v>0</v>
      </c>
      <c r="Q58" s="55"/>
    </row>
    <row r="59" spans="2:17" x14ac:dyDescent="0.2">
      <c r="B59" s="53"/>
      <c r="C59" s="54" t="s">
        <v>405</v>
      </c>
      <c r="D59" s="925">
        <v>595.56995108000001</v>
      </c>
      <c r="E59" s="925">
        <v>1014.3077355199999</v>
      </c>
      <c r="F59" s="925">
        <v>0</v>
      </c>
      <c r="G59" s="925">
        <v>0</v>
      </c>
      <c r="H59" s="925">
        <v>0</v>
      </c>
      <c r="I59" s="925">
        <v>1609.8776865999998</v>
      </c>
      <c r="J59" s="925">
        <v>84.88651123999999</v>
      </c>
      <c r="K59" s="925">
        <v>0</v>
      </c>
      <c r="L59" s="925">
        <v>0</v>
      </c>
      <c r="M59" s="925">
        <v>84.88651123999999</v>
      </c>
      <c r="N59" s="925">
        <v>1061.0813904999998</v>
      </c>
      <c r="O59" s="1094">
        <v>7.0299999999999996E-4</v>
      </c>
      <c r="P59" s="1095">
        <v>0</v>
      </c>
      <c r="Q59" s="55"/>
    </row>
    <row r="60" spans="2:17" x14ac:dyDescent="0.2">
      <c r="B60" s="53"/>
      <c r="C60" s="54" t="s">
        <v>1525</v>
      </c>
      <c r="D60" s="925">
        <v>0.18826815</v>
      </c>
      <c r="E60" s="925">
        <v>0</v>
      </c>
      <c r="F60" s="925">
        <v>0</v>
      </c>
      <c r="G60" s="925">
        <v>0</v>
      </c>
      <c r="H60" s="925">
        <v>0</v>
      </c>
      <c r="I60" s="925">
        <v>0.18826815</v>
      </c>
      <c r="J60" s="925">
        <v>1.129847E-2</v>
      </c>
      <c r="K60" s="925">
        <v>0</v>
      </c>
      <c r="L60" s="925">
        <v>0</v>
      </c>
      <c r="M60" s="925">
        <v>1.129847E-2</v>
      </c>
      <c r="N60" s="925">
        <v>0.14123087500000001</v>
      </c>
      <c r="O60" s="1094">
        <v>0</v>
      </c>
      <c r="P60" s="1095">
        <v>0</v>
      </c>
      <c r="Q60" s="55"/>
    </row>
    <row r="61" spans="2:17" x14ac:dyDescent="0.2">
      <c r="B61" s="53"/>
      <c r="C61" s="54" t="s">
        <v>1526</v>
      </c>
      <c r="D61" s="925">
        <v>1.375441E-2</v>
      </c>
      <c r="E61" s="925">
        <v>0</v>
      </c>
      <c r="F61" s="925">
        <v>0</v>
      </c>
      <c r="G61" s="925">
        <v>0</v>
      </c>
      <c r="H61" s="925">
        <v>0</v>
      </c>
      <c r="I61" s="925">
        <v>1.375441E-2</v>
      </c>
      <c r="J61" s="925">
        <v>8.2510000000000005E-4</v>
      </c>
      <c r="K61" s="925">
        <v>0</v>
      </c>
      <c r="L61" s="925">
        <v>0</v>
      </c>
      <c r="M61" s="925">
        <v>8.2510000000000005E-4</v>
      </c>
      <c r="N61" s="925">
        <v>1.031375E-2</v>
      </c>
      <c r="O61" s="1094">
        <v>0</v>
      </c>
      <c r="P61" s="1095">
        <v>0</v>
      </c>
      <c r="Q61" s="55"/>
    </row>
    <row r="62" spans="2:17" x14ac:dyDescent="0.2">
      <c r="B62" s="53"/>
      <c r="C62" s="54" t="s">
        <v>1527</v>
      </c>
      <c r="D62" s="925">
        <v>0.44063743999999999</v>
      </c>
      <c r="E62" s="925">
        <v>0</v>
      </c>
      <c r="F62" s="925">
        <v>0</v>
      </c>
      <c r="G62" s="925">
        <v>0</v>
      </c>
      <c r="H62" s="925">
        <v>0</v>
      </c>
      <c r="I62" s="925">
        <v>0.44063743999999999</v>
      </c>
      <c r="J62" s="925">
        <v>2.64403E-2</v>
      </c>
      <c r="K62" s="925">
        <v>0</v>
      </c>
      <c r="L62" s="925">
        <v>0</v>
      </c>
      <c r="M62" s="925">
        <v>2.64403E-2</v>
      </c>
      <c r="N62" s="925">
        <v>0.33050374999999999</v>
      </c>
      <c r="O62" s="1094">
        <v>0</v>
      </c>
      <c r="P62" s="1095">
        <v>0</v>
      </c>
      <c r="Q62" s="55"/>
    </row>
    <row r="63" spans="2:17" x14ac:dyDescent="0.2">
      <c r="B63" s="53"/>
      <c r="C63" s="54" t="s">
        <v>1528</v>
      </c>
      <c r="D63" s="925">
        <v>1.4697620000000002E-2</v>
      </c>
      <c r="E63" s="925">
        <v>0</v>
      </c>
      <c r="F63" s="925">
        <v>0</v>
      </c>
      <c r="G63" s="925">
        <v>0</v>
      </c>
      <c r="H63" s="925">
        <v>0</v>
      </c>
      <c r="I63" s="925">
        <v>1.4697620000000002E-2</v>
      </c>
      <c r="J63" s="925">
        <v>8.8219000000000004E-4</v>
      </c>
      <c r="K63" s="925">
        <v>0</v>
      </c>
      <c r="L63" s="925">
        <v>0</v>
      </c>
      <c r="M63" s="925">
        <v>8.8219000000000004E-4</v>
      </c>
      <c r="N63" s="925">
        <v>1.1027375000000001E-2</v>
      </c>
      <c r="O63" s="1094">
        <v>0</v>
      </c>
      <c r="P63" s="1095">
        <v>0</v>
      </c>
      <c r="Q63" s="55"/>
    </row>
    <row r="64" spans="2:17" ht="28.5" x14ac:dyDescent="0.2">
      <c r="B64" s="53"/>
      <c r="C64" s="54" t="s">
        <v>1529</v>
      </c>
      <c r="D64" s="925">
        <v>9.5908000399999995</v>
      </c>
      <c r="E64" s="925">
        <v>0</v>
      </c>
      <c r="F64" s="925">
        <v>0</v>
      </c>
      <c r="G64" s="925">
        <v>0</v>
      </c>
      <c r="H64" s="925">
        <v>0</v>
      </c>
      <c r="I64" s="925">
        <v>9.5908000399999995</v>
      </c>
      <c r="J64" s="925">
        <v>0.57546203000000007</v>
      </c>
      <c r="K64" s="925">
        <v>0</v>
      </c>
      <c r="L64" s="925">
        <v>0</v>
      </c>
      <c r="M64" s="925">
        <v>0.57546203000000007</v>
      </c>
      <c r="N64" s="925">
        <v>7.1932753750000007</v>
      </c>
      <c r="O64" s="1094">
        <v>5.0000000000000004E-6</v>
      </c>
      <c r="P64" s="1095">
        <v>0.01</v>
      </c>
      <c r="Q64" s="55"/>
    </row>
    <row r="65" spans="2:17" x14ac:dyDescent="0.2">
      <c r="B65" s="53"/>
      <c r="C65" s="54" t="s">
        <v>1530</v>
      </c>
      <c r="D65" s="925">
        <v>0.99773219999999996</v>
      </c>
      <c r="E65" s="925">
        <v>0</v>
      </c>
      <c r="F65" s="925">
        <v>0</v>
      </c>
      <c r="G65" s="925">
        <v>0</v>
      </c>
      <c r="H65" s="925">
        <v>0</v>
      </c>
      <c r="I65" s="925">
        <v>0.99773219999999996</v>
      </c>
      <c r="J65" s="925">
        <v>5.986557E-2</v>
      </c>
      <c r="K65" s="925">
        <v>0</v>
      </c>
      <c r="L65" s="925">
        <v>0</v>
      </c>
      <c r="M65" s="925">
        <v>5.986557E-2</v>
      </c>
      <c r="N65" s="925">
        <v>0.74831962500000004</v>
      </c>
      <c r="O65" s="1094">
        <v>0</v>
      </c>
      <c r="P65" s="1095">
        <v>0</v>
      </c>
      <c r="Q65" s="55"/>
    </row>
    <row r="66" spans="2:17" x14ac:dyDescent="0.2">
      <c r="B66" s="53"/>
      <c r="C66" s="54" t="s">
        <v>1531</v>
      </c>
      <c r="D66" s="925">
        <v>6.2333660000000006E-2</v>
      </c>
      <c r="E66" s="925">
        <v>0</v>
      </c>
      <c r="F66" s="925">
        <v>0</v>
      </c>
      <c r="G66" s="925">
        <v>0</v>
      </c>
      <c r="H66" s="925">
        <v>0</v>
      </c>
      <c r="I66" s="925">
        <v>6.2333660000000006E-2</v>
      </c>
      <c r="J66" s="925">
        <v>4.5116399999999999E-3</v>
      </c>
      <c r="K66" s="925">
        <v>0</v>
      </c>
      <c r="L66" s="925">
        <v>0</v>
      </c>
      <c r="M66" s="925">
        <v>4.5116399999999999E-3</v>
      </c>
      <c r="N66" s="925">
        <v>5.6395500000000001E-2</v>
      </c>
      <c r="O66" s="1094">
        <v>0</v>
      </c>
      <c r="P66" s="1095">
        <v>5.0000000000000001E-3</v>
      </c>
      <c r="Q66" s="55"/>
    </row>
    <row r="67" spans="2:17" x14ac:dyDescent="0.2">
      <c r="B67" s="53"/>
      <c r="C67" s="54" t="s">
        <v>1532</v>
      </c>
      <c r="D67" s="925">
        <v>8.3740300000000011E-3</v>
      </c>
      <c r="E67" s="925">
        <v>0</v>
      </c>
      <c r="F67" s="925">
        <v>0</v>
      </c>
      <c r="G67" s="925">
        <v>0</v>
      </c>
      <c r="H67" s="925">
        <v>0</v>
      </c>
      <c r="I67" s="925">
        <v>8.3740300000000011E-3</v>
      </c>
      <c r="J67" s="925">
        <v>5.0261000000000001E-4</v>
      </c>
      <c r="K67" s="925">
        <v>0</v>
      </c>
      <c r="L67" s="925">
        <v>0</v>
      </c>
      <c r="M67" s="925">
        <v>5.0261000000000001E-4</v>
      </c>
      <c r="N67" s="925">
        <v>6.282625E-3</v>
      </c>
      <c r="O67" s="1094">
        <v>0</v>
      </c>
      <c r="P67" s="1095">
        <v>0</v>
      </c>
      <c r="Q67" s="55"/>
    </row>
    <row r="68" spans="2:17" x14ac:dyDescent="0.2">
      <c r="B68" s="53"/>
      <c r="C68" s="54" t="s">
        <v>1533</v>
      </c>
      <c r="D68" s="925">
        <v>0</v>
      </c>
      <c r="E68" s="925">
        <v>0</v>
      </c>
      <c r="F68" s="925">
        <v>0</v>
      </c>
      <c r="G68" s="925">
        <v>0</v>
      </c>
      <c r="H68" s="925">
        <v>0</v>
      </c>
      <c r="I68" s="925">
        <v>0</v>
      </c>
      <c r="J68" s="925">
        <v>0</v>
      </c>
      <c r="K68" s="925">
        <v>0</v>
      </c>
      <c r="L68" s="925">
        <v>0</v>
      </c>
      <c r="M68" s="925">
        <v>0</v>
      </c>
      <c r="N68" s="925">
        <v>0</v>
      </c>
      <c r="O68" s="1094">
        <v>0</v>
      </c>
      <c r="P68" s="1095">
        <v>0</v>
      </c>
      <c r="Q68" s="55"/>
    </row>
    <row r="69" spans="2:17" x14ac:dyDescent="0.2">
      <c r="B69" s="53"/>
      <c r="C69" s="54" t="s">
        <v>1534</v>
      </c>
      <c r="D69" s="925">
        <v>6.2255739999999997E-2</v>
      </c>
      <c r="E69" s="925">
        <v>0</v>
      </c>
      <c r="F69" s="925">
        <v>0</v>
      </c>
      <c r="G69" s="925">
        <v>0</v>
      </c>
      <c r="H69" s="925">
        <v>0</v>
      </c>
      <c r="I69" s="925">
        <v>6.2255739999999997E-2</v>
      </c>
      <c r="J69" s="925">
        <v>3.7357499999999999E-3</v>
      </c>
      <c r="K69" s="925">
        <v>0</v>
      </c>
      <c r="L69" s="925">
        <v>0</v>
      </c>
      <c r="M69" s="925">
        <v>3.7357499999999999E-3</v>
      </c>
      <c r="N69" s="925">
        <v>4.6696874999999999E-2</v>
      </c>
      <c r="O69" s="1094">
        <v>0</v>
      </c>
      <c r="P69" s="1095">
        <v>0.01</v>
      </c>
      <c r="Q69" s="55"/>
    </row>
    <row r="70" spans="2:17" x14ac:dyDescent="0.2">
      <c r="B70" s="53"/>
      <c r="C70" s="54" t="s">
        <v>1535</v>
      </c>
      <c r="D70" s="925">
        <v>6.1882600000000001E-3</v>
      </c>
      <c r="E70" s="925">
        <v>0</v>
      </c>
      <c r="F70" s="925">
        <v>0</v>
      </c>
      <c r="G70" s="925">
        <v>0</v>
      </c>
      <c r="H70" s="925">
        <v>0</v>
      </c>
      <c r="I70" s="925">
        <v>6.1882600000000001E-3</v>
      </c>
      <c r="J70" s="925">
        <v>3.7137999999999998E-4</v>
      </c>
      <c r="K70" s="925">
        <v>0</v>
      </c>
      <c r="L70" s="925">
        <v>0</v>
      </c>
      <c r="M70" s="925">
        <v>3.7137999999999998E-4</v>
      </c>
      <c r="N70" s="925">
        <v>4.6422499999999997E-3</v>
      </c>
      <c r="O70" s="1094">
        <v>0</v>
      </c>
      <c r="P70" s="1095">
        <v>5.0000000000000001E-3</v>
      </c>
      <c r="Q70" s="55"/>
    </row>
    <row r="71" spans="2:17" x14ac:dyDescent="0.2">
      <c r="B71" s="53"/>
      <c r="C71" s="54" t="s">
        <v>1536</v>
      </c>
      <c r="D71" s="925">
        <v>4.0073037000000005</v>
      </c>
      <c r="E71" s="925">
        <v>0</v>
      </c>
      <c r="F71" s="925">
        <v>0</v>
      </c>
      <c r="G71" s="925">
        <v>0</v>
      </c>
      <c r="H71" s="925">
        <v>0</v>
      </c>
      <c r="I71" s="925">
        <v>4.0073037000000005</v>
      </c>
      <c r="J71" s="925">
        <v>0.24043829999999999</v>
      </c>
      <c r="K71" s="925">
        <v>0</v>
      </c>
      <c r="L71" s="925">
        <v>0</v>
      </c>
      <c r="M71" s="925">
        <v>0.24043829999999999</v>
      </c>
      <c r="N71" s="925">
        <v>3.00547875</v>
      </c>
      <c r="O71" s="1094">
        <v>1.9999999999999999E-6</v>
      </c>
      <c r="P71" s="1095">
        <v>0</v>
      </c>
      <c r="Q71" s="55"/>
    </row>
    <row r="72" spans="2:17" x14ac:dyDescent="0.2">
      <c r="B72" s="53"/>
      <c r="C72" s="54" t="s">
        <v>1537</v>
      </c>
      <c r="D72" s="925">
        <v>6.8895000000000002E-4</v>
      </c>
      <c r="E72" s="925">
        <v>0</v>
      </c>
      <c r="F72" s="925">
        <v>0</v>
      </c>
      <c r="G72" s="925">
        <v>0</v>
      </c>
      <c r="H72" s="925">
        <v>0</v>
      </c>
      <c r="I72" s="925">
        <v>6.8895000000000002E-4</v>
      </c>
      <c r="J72" s="925">
        <v>4.1340000000000001E-5</v>
      </c>
      <c r="K72" s="925">
        <v>0</v>
      </c>
      <c r="L72" s="925">
        <v>0</v>
      </c>
      <c r="M72" s="925">
        <v>4.1340000000000001E-5</v>
      </c>
      <c r="N72" s="925">
        <v>5.1674999999999996E-4</v>
      </c>
      <c r="O72" s="1094">
        <v>0</v>
      </c>
      <c r="P72" s="1095">
        <v>0</v>
      </c>
      <c r="Q72" s="55"/>
    </row>
    <row r="73" spans="2:17" x14ac:dyDescent="0.2">
      <c r="B73" s="53"/>
      <c r="C73" s="54" t="s">
        <v>1538</v>
      </c>
      <c r="D73" s="925">
        <v>3.5464570000000001E-2</v>
      </c>
      <c r="E73" s="925">
        <v>0</v>
      </c>
      <c r="F73" s="925">
        <v>0</v>
      </c>
      <c r="G73" s="925">
        <v>0</v>
      </c>
      <c r="H73" s="925">
        <v>0</v>
      </c>
      <c r="I73" s="925">
        <v>3.5464570000000001E-2</v>
      </c>
      <c r="J73" s="925">
        <v>2.1281999999999998E-3</v>
      </c>
      <c r="K73" s="925">
        <v>0</v>
      </c>
      <c r="L73" s="925">
        <v>0</v>
      </c>
      <c r="M73" s="925">
        <v>2.1281999999999998E-3</v>
      </c>
      <c r="N73" s="925">
        <v>2.6602499999999998E-2</v>
      </c>
      <c r="O73" s="1094">
        <v>0</v>
      </c>
      <c r="P73" s="1095">
        <v>0</v>
      </c>
      <c r="Q73" s="55"/>
    </row>
    <row r="74" spans="2:17" x14ac:dyDescent="0.2">
      <c r="B74" s="53"/>
      <c r="C74" s="54" t="s">
        <v>1539</v>
      </c>
      <c r="D74" s="925">
        <v>0.81289650999999996</v>
      </c>
      <c r="E74" s="925">
        <v>0</v>
      </c>
      <c r="F74" s="925">
        <v>0</v>
      </c>
      <c r="G74" s="925">
        <v>0</v>
      </c>
      <c r="H74" s="925">
        <v>0</v>
      </c>
      <c r="I74" s="925">
        <v>0.81289650999999996</v>
      </c>
      <c r="J74" s="925">
        <v>4.8914859999999998E-2</v>
      </c>
      <c r="K74" s="925">
        <v>0</v>
      </c>
      <c r="L74" s="925">
        <v>0</v>
      </c>
      <c r="M74" s="925">
        <v>4.8914859999999998E-2</v>
      </c>
      <c r="N74" s="925">
        <v>0.61143574999999994</v>
      </c>
      <c r="O74" s="1094">
        <v>0</v>
      </c>
      <c r="P74" s="1095">
        <v>0</v>
      </c>
      <c r="Q74" s="55"/>
    </row>
    <row r="75" spans="2:17" x14ac:dyDescent="0.2">
      <c r="B75" s="53"/>
      <c r="C75" s="54" t="s">
        <v>1540</v>
      </c>
      <c r="D75" s="925">
        <v>5.5157100000000001E-3</v>
      </c>
      <c r="E75" s="925">
        <v>0</v>
      </c>
      <c r="F75" s="925">
        <v>0</v>
      </c>
      <c r="G75" s="925">
        <v>0</v>
      </c>
      <c r="H75" s="925">
        <v>0</v>
      </c>
      <c r="I75" s="925">
        <v>5.5157100000000001E-3</v>
      </c>
      <c r="J75" s="925">
        <v>3.3101999999999996E-4</v>
      </c>
      <c r="K75" s="925">
        <v>0</v>
      </c>
      <c r="L75" s="925">
        <v>0</v>
      </c>
      <c r="M75" s="925">
        <v>3.3101999999999996E-4</v>
      </c>
      <c r="N75" s="925">
        <v>4.1377499999999991E-3</v>
      </c>
      <c r="O75" s="1094">
        <v>0</v>
      </c>
      <c r="P75" s="1095">
        <v>0</v>
      </c>
      <c r="Q75" s="55"/>
    </row>
    <row r="76" spans="2:17" x14ac:dyDescent="0.2">
      <c r="B76" s="53"/>
      <c r="C76" s="54" t="s">
        <v>1541</v>
      </c>
      <c r="D76" s="925">
        <v>0.11320530000000001</v>
      </c>
      <c r="E76" s="925">
        <v>0</v>
      </c>
      <c r="F76" s="925">
        <v>0</v>
      </c>
      <c r="G76" s="925">
        <v>0</v>
      </c>
      <c r="H76" s="925">
        <v>0</v>
      </c>
      <c r="I76" s="925">
        <v>0.11320530000000001</v>
      </c>
      <c r="J76" s="925">
        <v>6.7933799999999999E-3</v>
      </c>
      <c r="K76" s="925">
        <v>0</v>
      </c>
      <c r="L76" s="925">
        <v>0</v>
      </c>
      <c r="M76" s="925">
        <v>6.7933799999999999E-3</v>
      </c>
      <c r="N76" s="925">
        <v>8.491725E-2</v>
      </c>
      <c r="O76" s="1094">
        <v>0</v>
      </c>
      <c r="P76" s="1095">
        <v>0</v>
      </c>
      <c r="Q76" s="55"/>
    </row>
    <row r="77" spans="2:17" x14ac:dyDescent="0.2">
      <c r="B77" s="53"/>
      <c r="C77" s="54" t="s">
        <v>1542</v>
      </c>
      <c r="D77" s="925">
        <v>3.1318560000000002E-2</v>
      </c>
      <c r="E77" s="925">
        <v>0</v>
      </c>
      <c r="F77" s="925">
        <v>0</v>
      </c>
      <c r="G77" s="925">
        <v>0</v>
      </c>
      <c r="H77" s="925">
        <v>0</v>
      </c>
      <c r="I77" s="925">
        <v>3.1318560000000002E-2</v>
      </c>
      <c r="J77" s="925">
        <v>1.8788699999999999E-3</v>
      </c>
      <c r="K77" s="925">
        <v>0</v>
      </c>
      <c r="L77" s="925">
        <v>0</v>
      </c>
      <c r="M77" s="925">
        <v>1.8788699999999999E-3</v>
      </c>
      <c r="N77" s="925">
        <v>2.3485875E-2</v>
      </c>
      <c r="O77" s="1094">
        <v>0</v>
      </c>
      <c r="P77" s="1095">
        <v>0</v>
      </c>
      <c r="Q77" s="55"/>
    </row>
    <row r="78" spans="2:17" x14ac:dyDescent="0.2">
      <c r="B78" s="53"/>
      <c r="C78" s="54" t="s">
        <v>1543</v>
      </c>
      <c r="D78" s="925">
        <v>0.24786241000000001</v>
      </c>
      <c r="E78" s="925">
        <v>0</v>
      </c>
      <c r="F78" s="925">
        <v>0</v>
      </c>
      <c r="G78" s="925">
        <v>0</v>
      </c>
      <c r="H78" s="925">
        <v>0</v>
      </c>
      <c r="I78" s="925">
        <v>0.24786241000000001</v>
      </c>
      <c r="J78" s="925">
        <v>1.4874450000000001E-2</v>
      </c>
      <c r="K78" s="925">
        <v>0</v>
      </c>
      <c r="L78" s="925">
        <v>0</v>
      </c>
      <c r="M78" s="925">
        <v>1.4874450000000001E-2</v>
      </c>
      <c r="N78" s="925">
        <v>0.18593062500000002</v>
      </c>
      <c r="O78" s="1094">
        <v>0</v>
      </c>
      <c r="P78" s="1095">
        <v>0</v>
      </c>
      <c r="Q78" s="55"/>
    </row>
    <row r="79" spans="2:17" x14ac:dyDescent="0.2">
      <c r="B79" s="53"/>
      <c r="C79" s="54" t="s">
        <v>1544</v>
      </c>
      <c r="D79" s="925">
        <v>2.1325000000000001E-4</v>
      </c>
      <c r="E79" s="925">
        <v>0</v>
      </c>
      <c r="F79" s="925">
        <v>0</v>
      </c>
      <c r="G79" s="925">
        <v>0</v>
      </c>
      <c r="H79" s="925">
        <v>0</v>
      </c>
      <c r="I79" s="925">
        <v>2.1325000000000001E-4</v>
      </c>
      <c r="J79" s="925">
        <v>1.279E-5</v>
      </c>
      <c r="K79" s="925">
        <v>0</v>
      </c>
      <c r="L79" s="925">
        <v>0</v>
      </c>
      <c r="M79" s="925">
        <v>1.279E-5</v>
      </c>
      <c r="N79" s="925">
        <v>1.59875E-4</v>
      </c>
      <c r="O79" s="1094">
        <v>0</v>
      </c>
      <c r="P79" s="1095">
        <v>0</v>
      </c>
      <c r="Q79" s="55"/>
    </row>
    <row r="80" spans="2:17" x14ac:dyDescent="0.2">
      <c r="B80" s="53"/>
      <c r="C80" s="54" t="s">
        <v>1545</v>
      </c>
      <c r="D80" s="925">
        <v>7.509565E-2</v>
      </c>
      <c r="E80" s="925">
        <v>0</v>
      </c>
      <c r="F80" s="925">
        <v>0</v>
      </c>
      <c r="G80" s="925">
        <v>0</v>
      </c>
      <c r="H80" s="925">
        <v>0</v>
      </c>
      <c r="I80" s="925">
        <v>7.509565E-2</v>
      </c>
      <c r="J80" s="925">
        <v>4.5057399999999994E-3</v>
      </c>
      <c r="K80" s="925">
        <v>0</v>
      </c>
      <c r="L80" s="925">
        <v>0</v>
      </c>
      <c r="M80" s="925">
        <v>4.5057399999999994E-3</v>
      </c>
      <c r="N80" s="925">
        <v>5.632174999999999E-2</v>
      </c>
      <c r="O80" s="1094">
        <v>0</v>
      </c>
      <c r="P80" s="1095">
        <v>0</v>
      </c>
      <c r="Q80" s="55"/>
    </row>
    <row r="81" spans="2:17" x14ac:dyDescent="0.2">
      <c r="B81" s="53"/>
      <c r="C81" s="54" t="s">
        <v>1546</v>
      </c>
      <c r="D81" s="925">
        <v>9.2639300000000001E-3</v>
      </c>
      <c r="E81" s="925">
        <v>0</v>
      </c>
      <c r="F81" s="925">
        <v>0</v>
      </c>
      <c r="G81" s="925">
        <v>0</v>
      </c>
      <c r="H81" s="925">
        <v>0</v>
      </c>
      <c r="I81" s="925">
        <v>9.2639300000000001E-3</v>
      </c>
      <c r="J81" s="925">
        <v>5.5608000000000003E-4</v>
      </c>
      <c r="K81" s="925">
        <v>0</v>
      </c>
      <c r="L81" s="925">
        <v>0</v>
      </c>
      <c r="M81" s="925">
        <v>5.5608000000000003E-4</v>
      </c>
      <c r="N81" s="925">
        <v>6.9510000000000006E-3</v>
      </c>
      <c r="O81" s="1094">
        <v>0</v>
      </c>
      <c r="P81" s="1095">
        <v>0</v>
      </c>
      <c r="Q81" s="55"/>
    </row>
    <row r="82" spans="2:17" x14ac:dyDescent="0.2">
      <c r="B82" s="53"/>
      <c r="C82" s="54" t="s">
        <v>1547</v>
      </c>
      <c r="D82" s="925">
        <v>0.12119795</v>
      </c>
      <c r="E82" s="925">
        <v>0</v>
      </c>
      <c r="F82" s="925">
        <v>0</v>
      </c>
      <c r="G82" s="925">
        <v>0</v>
      </c>
      <c r="H82" s="925">
        <v>0</v>
      </c>
      <c r="I82" s="925">
        <v>0.12119795</v>
      </c>
      <c r="J82" s="925">
        <v>7.2727E-3</v>
      </c>
      <c r="K82" s="925">
        <v>0</v>
      </c>
      <c r="L82" s="925">
        <v>0</v>
      </c>
      <c r="M82" s="925">
        <v>7.2727E-3</v>
      </c>
      <c r="N82" s="925">
        <v>9.0908749999999997E-2</v>
      </c>
      <c r="O82" s="1094">
        <v>0</v>
      </c>
      <c r="P82" s="1095">
        <v>0</v>
      </c>
      <c r="Q82" s="55"/>
    </row>
    <row r="83" spans="2:17" x14ac:dyDescent="0.2">
      <c r="B83" s="53"/>
      <c r="C83" s="54" t="s">
        <v>412</v>
      </c>
      <c r="D83" s="925">
        <v>3254.1152783100001</v>
      </c>
      <c r="E83" s="925">
        <v>61.709246299999997</v>
      </c>
      <c r="F83" s="925">
        <v>0</v>
      </c>
      <c r="G83" s="925">
        <v>0</v>
      </c>
      <c r="H83" s="925">
        <v>0</v>
      </c>
      <c r="I83" s="925">
        <v>3315.82452461</v>
      </c>
      <c r="J83" s="925">
        <v>260.37418041000001</v>
      </c>
      <c r="K83" s="925">
        <v>0</v>
      </c>
      <c r="L83" s="925">
        <v>0</v>
      </c>
      <c r="M83" s="925">
        <v>260.37418041000001</v>
      </c>
      <c r="N83" s="925">
        <v>3254.6772551250001</v>
      </c>
      <c r="O83" s="1094">
        <v>2.1570000000000001E-3</v>
      </c>
      <c r="P83" s="1095">
        <v>0.02</v>
      </c>
      <c r="Q83" s="55"/>
    </row>
    <row r="84" spans="2:17" x14ac:dyDescent="0.2">
      <c r="B84" s="53"/>
      <c r="C84" s="54" t="s">
        <v>1548</v>
      </c>
      <c r="D84" s="925">
        <v>0</v>
      </c>
      <c r="E84" s="925">
        <v>0</v>
      </c>
      <c r="F84" s="925">
        <v>0</v>
      </c>
      <c r="G84" s="925">
        <v>0</v>
      </c>
      <c r="H84" s="925">
        <v>0</v>
      </c>
      <c r="I84" s="925">
        <v>0</v>
      </c>
      <c r="J84" s="925">
        <v>0</v>
      </c>
      <c r="K84" s="925">
        <v>0</v>
      </c>
      <c r="L84" s="925">
        <v>0</v>
      </c>
      <c r="M84" s="925">
        <v>0</v>
      </c>
      <c r="N84" s="925">
        <v>0</v>
      </c>
      <c r="O84" s="1094">
        <v>0</v>
      </c>
      <c r="P84" s="1095">
        <v>0</v>
      </c>
      <c r="Q84" s="55"/>
    </row>
    <row r="85" spans="2:17" x14ac:dyDescent="0.2">
      <c r="B85" s="53"/>
      <c r="C85" s="54" t="s">
        <v>1549</v>
      </c>
      <c r="D85" s="925">
        <v>3.9147180000000004E-2</v>
      </c>
      <c r="E85" s="925">
        <v>0</v>
      </c>
      <c r="F85" s="925">
        <v>0</v>
      </c>
      <c r="G85" s="925">
        <v>0</v>
      </c>
      <c r="H85" s="925">
        <v>0</v>
      </c>
      <c r="I85" s="925">
        <v>3.9147180000000004E-2</v>
      </c>
      <c r="J85" s="925">
        <v>2.3489899999999996E-3</v>
      </c>
      <c r="K85" s="925">
        <v>0</v>
      </c>
      <c r="L85" s="925">
        <v>0</v>
      </c>
      <c r="M85" s="925">
        <v>2.3489899999999996E-3</v>
      </c>
      <c r="N85" s="925">
        <v>2.9362374999999996E-2</v>
      </c>
      <c r="O85" s="1094">
        <v>0</v>
      </c>
      <c r="P85" s="1095">
        <v>0</v>
      </c>
      <c r="Q85" s="55"/>
    </row>
    <row r="86" spans="2:17" x14ac:dyDescent="0.2">
      <c r="B86" s="53"/>
      <c r="C86" s="54" t="s">
        <v>1550</v>
      </c>
      <c r="D86" s="925">
        <v>2.5679830000000001E-2</v>
      </c>
      <c r="E86" s="925">
        <v>0</v>
      </c>
      <c r="F86" s="925">
        <v>0</v>
      </c>
      <c r="G86" s="925">
        <v>0</v>
      </c>
      <c r="H86" s="925">
        <v>0</v>
      </c>
      <c r="I86" s="925">
        <v>2.5679830000000001E-2</v>
      </c>
      <c r="J86" s="925">
        <v>1.5409500000000001E-3</v>
      </c>
      <c r="K86" s="925">
        <v>0</v>
      </c>
      <c r="L86" s="925">
        <v>0</v>
      </c>
      <c r="M86" s="925">
        <v>1.5409500000000001E-3</v>
      </c>
      <c r="N86" s="925">
        <v>1.9261875000000001E-2</v>
      </c>
      <c r="O86" s="1094">
        <v>0</v>
      </c>
      <c r="P86" s="1095">
        <v>0</v>
      </c>
      <c r="Q86" s="55"/>
    </row>
    <row r="87" spans="2:17" x14ac:dyDescent="0.2">
      <c r="B87" s="53"/>
      <c r="C87" s="54" t="s">
        <v>1551</v>
      </c>
      <c r="D87" s="925">
        <v>6.6475600000000003E-3</v>
      </c>
      <c r="E87" s="925">
        <v>0</v>
      </c>
      <c r="F87" s="925">
        <v>0</v>
      </c>
      <c r="G87" s="925">
        <v>0</v>
      </c>
      <c r="H87" s="925">
        <v>0</v>
      </c>
      <c r="I87" s="925">
        <v>6.6475600000000003E-3</v>
      </c>
      <c r="J87" s="925">
        <v>3.9893999999999997E-4</v>
      </c>
      <c r="K87" s="925">
        <v>0</v>
      </c>
      <c r="L87" s="925">
        <v>0</v>
      </c>
      <c r="M87" s="925">
        <v>3.9893999999999997E-4</v>
      </c>
      <c r="N87" s="925">
        <v>4.9867499999999999E-3</v>
      </c>
      <c r="O87" s="1094">
        <v>0</v>
      </c>
      <c r="P87" s="1095">
        <v>2.5000000000000001E-2</v>
      </c>
      <c r="Q87" s="55"/>
    </row>
    <row r="88" spans="2:17" x14ac:dyDescent="0.2">
      <c r="B88" s="53"/>
      <c r="C88" s="54" t="s">
        <v>1552</v>
      </c>
      <c r="D88" s="925">
        <v>9.3959789999999987E-2</v>
      </c>
      <c r="E88" s="925">
        <v>0</v>
      </c>
      <c r="F88" s="925">
        <v>0</v>
      </c>
      <c r="G88" s="925">
        <v>0</v>
      </c>
      <c r="H88" s="925">
        <v>0</v>
      </c>
      <c r="I88" s="925">
        <v>9.3959789999999987E-2</v>
      </c>
      <c r="J88" s="925">
        <v>5.6379200000000003E-3</v>
      </c>
      <c r="K88" s="925">
        <v>0</v>
      </c>
      <c r="L88" s="925">
        <v>0</v>
      </c>
      <c r="M88" s="925">
        <v>5.6379200000000003E-3</v>
      </c>
      <c r="N88" s="925">
        <v>7.0474000000000009E-2</v>
      </c>
      <c r="O88" s="1094">
        <v>0</v>
      </c>
      <c r="P88" s="1095">
        <v>0</v>
      </c>
      <c r="Q88" s="55"/>
    </row>
    <row r="89" spans="2:17" x14ac:dyDescent="0.2">
      <c r="B89" s="53"/>
      <c r="C89" s="54" t="s">
        <v>1553</v>
      </c>
      <c r="D89" s="925">
        <v>0</v>
      </c>
      <c r="E89" s="925">
        <v>0</v>
      </c>
      <c r="F89" s="925">
        <v>0</v>
      </c>
      <c r="G89" s="925">
        <v>0</v>
      </c>
      <c r="H89" s="925">
        <v>0</v>
      </c>
      <c r="I89" s="925">
        <v>0</v>
      </c>
      <c r="J89" s="925">
        <v>0</v>
      </c>
      <c r="K89" s="925">
        <v>0</v>
      </c>
      <c r="L89" s="925">
        <v>0</v>
      </c>
      <c r="M89" s="925">
        <v>0</v>
      </c>
      <c r="N89" s="925">
        <v>0</v>
      </c>
      <c r="O89" s="1094">
        <v>0</v>
      </c>
      <c r="P89" s="1095">
        <v>0</v>
      </c>
      <c r="Q89" s="55"/>
    </row>
    <row r="90" spans="2:17" x14ac:dyDescent="0.2">
      <c r="B90" s="53"/>
      <c r="C90" s="54" t="s">
        <v>1554</v>
      </c>
      <c r="D90" s="925">
        <v>21.41770112</v>
      </c>
      <c r="E90" s="925">
        <v>0</v>
      </c>
      <c r="F90" s="925">
        <v>0</v>
      </c>
      <c r="G90" s="925">
        <v>0</v>
      </c>
      <c r="H90" s="925">
        <v>0</v>
      </c>
      <c r="I90" s="925">
        <v>21.41770112</v>
      </c>
      <c r="J90" s="925">
        <v>0.59969570999999999</v>
      </c>
      <c r="K90" s="925">
        <v>0</v>
      </c>
      <c r="L90" s="925">
        <v>0</v>
      </c>
      <c r="M90" s="925">
        <v>0.59969570999999999</v>
      </c>
      <c r="N90" s="925">
        <v>7.4961963750000002</v>
      </c>
      <c r="O90" s="1094">
        <v>5.0000000000000004E-6</v>
      </c>
      <c r="P90" s="1095">
        <v>0</v>
      </c>
      <c r="Q90" s="55"/>
    </row>
    <row r="91" spans="2:17" x14ac:dyDescent="0.2">
      <c r="B91" s="53"/>
      <c r="C91" s="54" t="s">
        <v>1555</v>
      </c>
      <c r="D91" s="925">
        <v>1.3487860000000001E-2</v>
      </c>
      <c r="E91" s="925">
        <v>0</v>
      </c>
      <c r="F91" s="925">
        <v>0</v>
      </c>
      <c r="G91" s="925">
        <v>0</v>
      </c>
      <c r="H91" s="925">
        <v>0</v>
      </c>
      <c r="I91" s="925">
        <v>1.3487860000000001E-2</v>
      </c>
      <c r="J91" s="925">
        <v>8.0935000000000002E-4</v>
      </c>
      <c r="K91" s="925">
        <v>0</v>
      </c>
      <c r="L91" s="925">
        <v>0</v>
      </c>
      <c r="M91" s="925">
        <v>8.0935000000000002E-4</v>
      </c>
      <c r="N91" s="925">
        <v>1.0116875000000001E-2</v>
      </c>
      <c r="O91" s="1094">
        <v>0</v>
      </c>
      <c r="P91" s="1095">
        <v>0</v>
      </c>
      <c r="Q91" s="55"/>
    </row>
    <row r="92" spans="2:17" x14ac:dyDescent="0.2">
      <c r="B92" s="53"/>
      <c r="C92" s="54" t="s">
        <v>1556</v>
      </c>
      <c r="D92" s="925">
        <v>1.3940471399999999</v>
      </c>
      <c r="E92" s="925">
        <v>0</v>
      </c>
      <c r="F92" s="925">
        <v>0</v>
      </c>
      <c r="G92" s="925">
        <v>0</v>
      </c>
      <c r="H92" s="925">
        <v>0</v>
      </c>
      <c r="I92" s="925">
        <v>1.3940471399999999</v>
      </c>
      <c r="J92" s="925">
        <v>8.3656359999999999E-2</v>
      </c>
      <c r="K92" s="925">
        <v>0</v>
      </c>
      <c r="L92" s="925">
        <v>0</v>
      </c>
      <c r="M92" s="925">
        <v>8.3656359999999999E-2</v>
      </c>
      <c r="N92" s="925">
        <v>1.0457045</v>
      </c>
      <c r="O92" s="1094">
        <v>9.9999999999999995E-7</v>
      </c>
      <c r="P92" s="1095">
        <v>0</v>
      </c>
      <c r="Q92" s="55"/>
    </row>
    <row r="93" spans="2:17" x14ac:dyDescent="0.2">
      <c r="B93" s="53"/>
      <c r="C93" s="54" t="s">
        <v>416</v>
      </c>
      <c r="D93" s="925">
        <v>12.084277570000001</v>
      </c>
      <c r="E93" s="925">
        <v>31.61348211</v>
      </c>
      <c r="F93" s="925">
        <v>0</v>
      </c>
      <c r="G93" s="925">
        <v>0</v>
      </c>
      <c r="H93" s="925">
        <v>0</v>
      </c>
      <c r="I93" s="925">
        <v>43.697759680000004</v>
      </c>
      <c r="J93" s="925">
        <v>4.1818974899999999</v>
      </c>
      <c r="K93" s="925">
        <v>0</v>
      </c>
      <c r="L93" s="925">
        <v>0</v>
      </c>
      <c r="M93" s="925">
        <v>4.1818974899999999</v>
      </c>
      <c r="N93" s="925">
        <v>52.273718625000001</v>
      </c>
      <c r="O93" s="1094">
        <v>3.4999999999999997E-5</v>
      </c>
      <c r="P93" s="1095">
        <v>0</v>
      </c>
      <c r="Q93" s="55"/>
    </row>
    <row r="94" spans="2:17" x14ac:dyDescent="0.2">
      <c r="B94" s="53"/>
      <c r="C94" s="54" t="s">
        <v>1557</v>
      </c>
      <c r="D94" s="925">
        <v>0.13500157999999998</v>
      </c>
      <c r="E94" s="925">
        <v>0</v>
      </c>
      <c r="F94" s="925">
        <v>0</v>
      </c>
      <c r="G94" s="925">
        <v>0</v>
      </c>
      <c r="H94" s="925">
        <v>0</v>
      </c>
      <c r="I94" s="925">
        <v>0.13500157999999998</v>
      </c>
      <c r="J94" s="925">
        <v>8.1007500000000003E-3</v>
      </c>
      <c r="K94" s="925">
        <v>0</v>
      </c>
      <c r="L94" s="925">
        <v>0</v>
      </c>
      <c r="M94" s="925">
        <v>8.1007500000000003E-3</v>
      </c>
      <c r="N94" s="925">
        <v>0.101259375</v>
      </c>
      <c r="O94" s="1094">
        <v>0</v>
      </c>
      <c r="P94" s="1095">
        <v>0</v>
      </c>
      <c r="Q94" s="55"/>
    </row>
    <row r="95" spans="2:17" x14ac:dyDescent="0.2">
      <c r="B95" s="53"/>
      <c r="C95" s="54" t="s">
        <v>1558</v>
      </c>
      <c r="D95" s="925">
        <v>565.06140685000003</v>
      </c>
      <c r="E95" s="925">
        <v>1567.9107136</v>
      </c>
      <c r="F95" s="925">
        <v>0</v>
      </c>
      <c r="G95" s="925">
        <v>0</v>
      </c>
      <c r="H95" s="925">
        <v>0</v>
      </c>
      <c r="I95" s="925">
        <v>2132.9721204500001</v>
      </c>
      <c r="J95" s="925">
        <v>90.088487549999996</v>
      </c>
      <c r="K95" s="925">
        <v>0</v>
      </c>
      <c r="L95" s="925">
        <v>0</v>
      </c>
      <c r="M95" s="925">
        <v>90.088487549999996</v>
      </c>
      <c r="N95" s="925">
        <v>1126.1060943749999</v>
      </c>
      <c r="O95" s="1094">
        <v>7.4600000000000003E-4</v>
      </c>
      <c r="P95" s="1095">
        <v>0.01</v>
      </c>
      <c r="Q95" s="55"/>
    </row>
    <row r="96" spans="2:17" x14ac:dyDescent="0.2">
      <c r="B96" s="53"/>
      <c r="C96" s="54" t="s">
        <v>418</v>
      </c>
      <c r="D96" s="925">
        <v>4.8259370000000003E-2</v>
      </c>
      <c r="E96" s="925">
        <v>5.6493980000000006E-2</v>
      </c>
      <c r="F96" s="925">
        <v>0</v>
      </c>
      <c r="G96" s="925">
        <v>0</v>
      </c>
      <c r="H96" s="925">
        <v>0</v>
      </c>
      <c r="I96" s="925">
        <v>0.10475335000000001</v>
      </c>
      <c r="J96" s="925">
        <v>1.296638E-2</v>
      </c>
      <c r="K96" s="925">
        <v>0</v>
      </c>
      <c r="L96" s="925">
        <v>0</v>
      </c>
      <c r="M96" s="925">
        <v>1.296638E-2</v>
      </c>
      <c r="N96" s="925">
        <v>0.16207974999999999</v>
      </c>
      <c r="O96" s="1094">
        <v>0</v>
      </c>
      <c r="P96" s="1095">
        <v>0</v>
      </c>
      <c r="Q96" s="55"/>
    </row>
    <row r="97" spans="2:17" x14ac:dyDescent="0.2">
      <c r="B97" s="53"/>
      <c r="C97" s="54" t="s">
        <v>1559</v>
      </c>
      <c r="D97" s="925">
        <v>3.53908E-3</v>
      </c>
      <c r="E97" s="925">
        <v>0</v>
      </c>
      <c r="F97" s="925">
        <v>0</v>
      </c>
      <c r="G97" s="925">
        <v>0</v>
      </c>
      <c r="H97" s="925">
        <v>0</v>
      </c>
      <c r="I97" s="925">
        <v>3.53908E-3</v>
      </c>
      <c r="J97" s="925">
        <v>2.1226E-4</v>
      </c>
      <c r="K97" s="925">
        <v>0</v>
      </c>
      <c r="L97" s="925">
        <v>0</v>
      </c>
      <c r="M97" s="925">
        <v>2.1226E-4</v>
      </c>
      <c r="N97" s="925">
        <v>2.6532500000000002E-3</v>
      </c>
      <c r="O97" s="1094">
        <v>0</v>
      </c>
      <c r="P97" s="1095">
        <v>0</v>
      </c>
      <c r="Q97" s="55"/>
    </row>
    <row r="98" spans="2:17" x14ac:dyDescent="0.2">
      <c r="B98" s="53"/>
      <c r="C98" s="54" t="s">
        <v>408</v>
      </c>
      <c r="D98" s="925">
        <v>8211.0858605100002</v>
      </c>
      <c r="E98" s="925">
        <v>25.270634699999999</v>
      </c>
      <c r="F98" s="925">
        <v>0</v>
      </c>
      <c r="G98" s="925">
        <v>0</v>
      </c>
      <c r="H98" s="925">
        <v>0</v>
      </c>
      <c r="I98" s="925">
        <v>8236.3564952100005</v>
      </c>
      <c r="J98" s="925">
        <v>657.89158732999999</v>
      </c>
      <c r="K98" s="925">
        <v>0</v>
      </c>
      <c r="L98" s="925">
        <v>0</v>
      </c>
      <c r="M98" s="925">
        <v>657.89158732999999</v>
      </c>
      <c r="N98" s="925">
        <v>8223.6448416250005</v>
      </c>
      <c r="O98" s="1094">
        <v>5.45E-3</v>
      </c>
      <c r="P98" s="1095">
        <v>0</v>
      </c>
      <c r="Q98" s="55"/>
    </row>
    <row r="99" spans="2:17" x14ac:dyDescent="0.2">
      <c r="B99" s="53"/>
      <c r="C99" s="54" t="s">
        <v>1560</v>
      </c>
      <c r="D99" s="925">
        <v>3.4398339999999999E-2</v>
      </c>
      <c r="E99" s="925">
        <v>0</v>
      </c>
      <c r="F99" s="925">
        <v>0</v>
      </c>
      <c r="G99" s="925">
        <v>0</v>
      </c>
      <c r="H99" s="925">
        <v>0</v>
      </c>
      <c r="I99" s="925">
        <v>3.4398339999999999E-2</v>
      </c>
      <c r="J99" s="925">
        <v>2.0642300000000002E-3</v>
      </c>
      <c r="K99" s="925">
        <v>0</v>
      </c>
      <c r="L99" s="925">
        <v>0</v>
      </c>
      <c r="M99" s="925">
        <v>2.0642300000000002E-3</v>
      </c>
      <c r="N99" s="925">
        <v>2.5802875000000003E-2</v>
      </c>
      <c r="O99" s="1094">
        <v>0</v>
      </c>
      <c r="P99" s="1095">
        <v>0</v>
      </c>
      <c r="Q99" s="55"/>
    </row>
    <row r="100" spans="2:17" x14ac:dyDescent="0.2">
      <c r="B100" s="53"/>
      <c r="C100" s="54" t="s">
        <v>410</v>
      </c>
      <c r="D100" s="925">
        <v>374.44273505000001</v>
      </c>
      <c r="E100" s="925">
        <v>8977.5008673400007</v>
      </c>
      <c r="F100" s="925">
        <v>0</v>
      </c>
      <c r="G100" s="925">
        <v>0</v>
      </c>
      <c r="H100" s="925">
        <v>0</v>
      </c>
      <c r="I100" s="925">
        <v>9351.9436023900016</v>
      </c>
      <c r="J100" s="925">
        <v>189.44384205</v>
      </c>
      <c r="K100" s="925">
        <v>0</v>
      </c>
      <c r="L100" s="925">
        <v>0</v>
      </c>
      <c r="M100" s="925">
        <v>189.44384205</v>
      </c>
      <c r="N100" s="925">
        <v>2368.0480256249998</v>
      </c>
      <c r="O100" s="1094">
        <v>1.5690000000000001E-3</v>
      </c>
      <c r="P100" s="1095">
        <v>1.4999999999999999E-2</v>
      </c>
      <c r="Q100" s="55"/>
    </row>
    <row r="101" spans="2:17" x14ac:dyDescent="0.2">
      <c r="B101" s="53"/>
      <c r="C101" s="54" t="s">
        <v>1561</v>
      </c>
      <c r="D101" s="925">
        <v>63.225528909999994</v>
      </c>
      <c r="E101" s="925">
        <v>29.589385230000001</v>
      </c>
      <c r="F101" s="925">
        <v>0</v>
      </c>
      <c r="G101" s="925">
        <v>0</v>
      </c>
      <c r="H101" s="925">
        <v>0</v>
      </c>
      <c r="I101" s="925">
        <v>92.814914139999999</v>
      </c>
      <c r="J101" s="925">
        <v>4.7626969099999998</v>
      </c>
      <c r="K101" s="925">
        <v>0</v>
      </c>
      <c r="L101" s="925">
        <v>0</v>
      </c>
      <c r="M101" s="925">
        <v>4.7626969099999998</v>
      </c>
      <c r="N101" s="925">
        <v>59.533711374999996</v>
      </c>
      <c r="O101" s="1094">
        <v>3.8999999999999999E-5</v>
      </c>
      <c r="P101" s="1095">
        <v>5.0000000000000001E-3</v>
      </c>
      <c r="Q101" s="55"/>
    </row>
    <row r="102" spans="2:17" x14ac:dyDescent="0.2">
      <c r="B102" s="53"/>
      <c r="C102" s="54" t="s">
        <v>1562</v>
      </c>
      <c r="D102" s="925">
        <v>6.9304999999999996E-4</v>
      </c>
      <c r="E102" s="925">
        <v>0</v>
      </c>
      <c r="F102" s="925">
        <v>0</v>
      </c>
      <c r="G102" s="925">
        <v>0</v>
      </c>
      <c r="H102" s="925">
        <v>0</v>
      </c>
      <c r="I102" s="925">
        <v>6.9304999999999996E-4</v>
      </c>
      <c r="J102" s="925">
        <v>4.1669999999999999E-5</v>
      </c>
      <c r="K102" s="925">
        <v>0</v>
      </c>
      <c r="L102" s="925">
        <v>0</v>
      </c>
      <c r="M102" s="925">
        <v>4.1669999999999999E-5</v>
      </c>
      <c r="N102" s="925">
        <v>5.2087499999999996E-4</v>
      </c>
      <c r="O102" s="1094">
        <v>0</v>
      </c>
      <c r="P102" s="1095">
        <v>0</v>
      </c>
      <c r="Q102" s="55"/>
    </row>
    <row r="103" spans="2:17" x14ac:dyDescent="0.2">
      <c r="B103" s="53"/>
      <c r="C103" s="54" t="s">
        <v>409</v>
      </c>
      <c r="D103" s="925">
        <v>0.22255166000000001</v>
      </c>
      <c r="E103" s="925">
        <v>0</v>
      </c>
      <c r="F103" s="925">
        <v>0</v>
      </c>
      <c r="G103" s="925">
        <v>0</v>
      </c>
      <c r="H103" s="925">
        <v>0</v>
      </c>
      <c r="I103" s="925">
        <v>0.22255166000000001</v>
      </c>
      <c r="J103" s="925">
        <v>1.4062149999999999E-2</v>
      </c>
      <c r="K103" s="925">
        <v>0</v>
      </c>
      <c r="L103" s="925">
        <v>0</v>
      </c>
      <c r="M103" s="925">
        <v>1.4062149999999999E-2</v>
      </c>
      <c r="N103" s="925">
        <v>0.175776875</v>
      </c>
      <c r="O103" s="1094">
        <v>0</v>
      </c>
      <c r="P103" s="1095">
        <v>0</v>
      </c>
      <c r="Q103" s="55"/>
    </row>
    <row r="104" spans="2:17" x14ac:dyDescent="0.2">
      <c r="B104" s="53"/>
      <c r="C104" s="54" t="s">
        <v>1563</v>
      </c>
      <c r="D104" s="925">
        <v>3.668254E-2</v>
      </c>
      <c r="E104" s="925">
        <v>0</v>
      </c>
      <c r="F104" s="925">
        <v>0</v>
      </c>
      <c r="G104" s="925">
        <v>0</v>
      </c>
      <c r="H104" s="925">
        <v>0</v>
      </c>
      <c r="I104" s="925">
        <v>3.668254E-2</v>
      </c>
      <c r="J104" s="925">
        <v>2.2013600000000003E-3</v>
      </c>
      <c r="K104" s="925">
        <v>0</v>
      </c>
      <c r="L104" s="925">
        <v>0</v>
      </c>
      <c r="M104" s="925">
        <v>2.2013600000000003E-3</v>
      </c>
      <c r="N104" s="925">
        <v>2.7517000000000003E-2</v>
      </c>
      <c r="O104" s="1094">
        <v>0</v>
      </c>
      <c r="P104" s="1095">
        <v>0</v>
      </c>
      <c r="Q104" s="55"/>
    </row>
    <row r="105" spans="2:17" x14ac:dyDescent="0.2">
      <c r="B105" s="53"/>
      <c r="C105" s="54" t="s">
        <v>1564</v>
      </c>
      <c r="D105" s="925">
        <v>21.820019769999998</v>
      </c>
      <c r="E105" s="925">
        <v>0</v>
      </c>
      <c r="F105" s="925">
        <v>0</v>
      </c>
      <c r="G105" s="925">
        <v>0</v>
      </c>
      <c r="H105" s="925">
        <v>0</v>
      </c>
      <c r="I105" s="925">
        <v>21.820019769999998</v>
      </c>
      <c r="J105" s="925">
        <v>0.61244656000000008</v>
      </c>
      <c r="K105" s="925">
        <v>0</v>
      </c>
      <c r="L105" s="925">
        <v>0</v>
      </c>
      <c r="M105" s="925">
        <v>0.61244656000000008</v>
      </c>
      <c r="N105" s="925">
        <v>7.6555820000000008</v>
      </c>
      <c r="O105" s="1094">
        <v>5.0000000000000004E-6</v>
      </c>
      <c r="P105" s="1095">
        <v>0.02</v>
      </c>
      <c r="Q105" s="55"/>
    </row>
    <row r="106" spans="2:17" x14ac:dyDescent="0.2">
      <c r="B106" s="53"/>
      <c r="C106" s="54" t="s">
        <v>415</v>
      </c>
      <c r="D106" s="925">
        <v>314.14378980000004</v>
      </c>
      <c r="E106" s="925">
        <v>9603.0294264099994</v>
      </c>
      <c r="F106" s="925">
        <v>0</v>
      </c>
      <c r="G106" s="925">
        <v>0</v>
      </c>
      <c r="H106" s="925">
        <v>0</v>
      </c>
      <c r="I106" s="925">
        <v>9917.1732162099997</v>
      </c>
      <c r="J106" s="925">
        <v>261.11873135000002</v>
      </c>
      <c r="K106" s="925">
        <v>0</v>
      </c>
      <c r="L106" s="925">
        <v>0</v>
      </c>
      <c r="M106" s="925">
        <v>261.11873135000002</v>
      </c>
      <c r="N106" s="925">
        <v>3263.9841418750002</v>
      </c>
      <c r="O106" s="1094">
        <v>2.163E-3</v>
      </c>
      <c r="P106" s="1095">
        <v>0</v>
      </c>
      <c r="Q106" s="55"/>
    </row>
    <row r="107" spans="2:17" x14ac:dyDescent="0.2">
      <c r="B107" s="53"/>
      <c r="C107" s="54" t="s">
        <v>1565</v>
      </c>
      <c r="D107" s="925">
        <v>0</v>
      </c>
      <c r="E107" s="925">
        <v>0</v>
      </c>
      <c r="F107" s="925">
        <v>0</v>
      </c>
      <c r="G107" s="925">
        <v>0</v>
      </c>
      <c r="H107" s="925">
        <v>0</v>
      </c>
      <c r="I107" s="925">
        <v>0</v>
      </c>
      <c r="J107" s="925">
        <v>0</v>
      </c>
      <c r="K107" s="925">
        <v>0</v>
      </c>
      <c r="L107" s="925">
        <v>0</v>
      </c>
      <c r="M107" s="925">
        <v>0</v>
      </c>
      <c r="N107" s="925">
        <v>0</v>
      </c>
      <c r="O107" s="1094">
        <v>0</v>
      </c>
      <c r="P107" s="1095">
        <v>0</v>
      </c>
      <c r="Q107" s="55"/>
    </row>
    <row r="108" spans="2:17" x14ac:dyDescent="0.2">
      <c r="B108" s="53"/>
      <c r="C108" s="54" t="s">
        <v>1566</v>
      </c>
      <c r="D108" s="925">
        <v>9.930325999999999E-2</v>
      </c>
      <c r="E108" s="925">
        <v>0</v>
      </c>
      <c r="F108" s="925">
        <v>0</v>
      </c>
      <c r="G108" s="925">
        <v>0</v>
      </c>
      <c r="H108" s="925">
        <v>0</v>
      </c>
      <c r="I108" s="925">
        <v>9.930325999999999E-2</v>
      </c>
      <c r="J108" s="925">
        <v>5.9584399999999997E-3</v>
      </c>
      <c r="K108" s="925">
        <v>0</v>
      </c>
      <c r="L108" s="925">
        <v>0</v>
      </c>
      <c r="M108" s="925">
        <v>5.9584399999999997E-3</v>
      </c>
      <c r="N108" s="925">
        <v>7.4480499999999991E-2</v>
      </c>
      <c r="O108" s="1094">
        <v>0</v>
      </c>
      <c r="P108" s="1095">
        <v>0</v>
      </c>
      <c r="Q108" s="55"/>
    </row>
    <row r="109" spans="2:17" x14ac:dyDescent="0.2">
      <c r="B109" s="53"/>
      <c r="C109" s="54" t="s">
        <v>1567</v>
      </c>
      <c r="D109" s="925">
        <v>4.912876E-2</v>
      </c>
      <c r="E109" s="925">
        <v>0</v>
      </c>
      <c r="F109" s="925">
        <v>0</v>
      </c>
      <c r="G109" s="925">
        <v>0</v>
      </c>
      <c r="H109" s="925">
        <v>0</v>
      </c>
      <c r="I109" s="925">
        <v>4.912876E-2</v>
      </c>
      <c r="J109" s="925">
        <v>2.9480500000000002E-3</v>
      </c>
      <c r="K109" s="925">
        <v>0</v>
      </c>
      <c r="L109" s="925">
        <v>0</v>
      </c>
      <c r="M109" s="925">
        <v>2.9480500000000002E-3</v>
      </c>
      <c r="N109" s="925">
        <v>3.6850625000000005E-2</v>
      </c>
      <c r="O109" s="1094">
        <v>0</v>
      </c>
      <c r="P109" s="1095">
        <v>0</v>
      </c>
      <c r="Q109" s="55"/>
    </row>
    <row r="110" spans="2:17" x14ac:dyDescent="0.2">
      <c r="B110" s="53"/>
      <c r="C110" s="54" t="s">
        <v>1568</v>
      </c>
      <c r="D110" s="925">
        <v>1.3040860000000001E-2</v>
      </c>
      <c r="E110" s="925">
        <v>0</v>
      </c>
      <c r="F110" s="925">
        <v>0</v>
      </c>
      <c r="G110" s="925">
        <v>0</v>
      </c>
      <c r="H110" s="925">
        <v>0</v>
      </c>
      <c r="I110" s="925">
        <v>1.3040860000000001E-2</v>
      </c>
      <c r="J110" s="925">
        <v>7.8245000000000007E-4</v>
      </c>
      <c r="K110" s="925">
        <v>0</v>
      </c>
      <c r="L110" s="925">
        <v>0</v>
      </c>
      <c r="M110" s="925">
        <v>7.8245000000000007E-4</v>
      </c>
      <c r="N110" s="925">
        <v>9.7806250000000011E-3</v>
      </c>
      <c r="O110" s="1094">
        <v>0</v>
      </c>
      <c r="P110" s="1095">
        <v>0</v>
      </c>
      <c r="Q110" s="55"/>
    </row>
    <row r="111" spans="2:17" x14ac:dyDescent="0.2">
      <c r="B111" s="53"/>
      <c r="C111" s="54" t="s">
        <v>1569</v>
      </c>
      <c r="D111" s="925">
        <v>3.6215030000000002E-2</v>
      </c>
      <c r="E111" s="925">
        <v>0</v>
      </c>
      <c r="F111" s="925">
        <v>0</v>
      </c>
      <c r="G111" s="925">
        <v>0</v>
      </c>
      <c r="H111" s="925">
        <v>0</v>
      </c>
      <c r="I111" s="925">
        <v>3.6215030000000002E-2</v>
      </c>
      <c r="J111" s="925">
        <v>2.1728200000000002E-3</v>
      </c>
      <c r="K111" s="925">
        <v>0</v>
      </c>
      <c r="L111" s="925">
        <v>0</v>
      </c>
      <c r="M111" s="925">
        <v>2.1728200000000002E-3</v>
      </c>
      <c r="N111" s="925">
        <v>2.7160250000000004E-2</v>
      </c>
      <c r="O111" s="1094">
        <v>0</v>
      </c>
      <c r="P111" s="1095">
        <v>0</v>
      </c>
      <c r="Q111" s="55"/>
    </row>
    <row r="112" spans="2:17" x14ac:dyDescent="0.2">
      <c r="B112" s="53"/>
      <c r="C112" s="54" t="s">
        <v>411</v>
      </c>
      <c r="D112" s="925">
        <v>0.48834320000000003</v>
      </c>
      <c r="E112" s="925">
        <v>0.40793278000000005</v>
      </c>
      <c r="F112" s="925">
        <v>0</v>
      </c>
      <c r="G112" s="925">
        <v>0</v>
      </c>
      <c r="H112" s="925">
        <v>0</v>
      </c>
      <c r="I112" s="925">
        <v>0.89627598000000008</v>
      </c>
      <c r="J112" s="925">
        <v>0.11593010000000001</v>
      </c>
      <c r="K112" s="925">
        <v>0</v>
      </c>
      <c r="L112" s="925">
        <v>0</v>
      </c>
      <c r="M112" s="925">
        <v>0.11593010000000001</v>
      </c>
      <c r="N112" s="925">
        <v>1.4491262500000002</v>
      </c>
      <c r="O112" s="1094">
        <v>9.9999999999999995E-7</v>
      </c>
      <c r="P112" s="1095">
        <v>0</v>
      </c>
      <c r="Q112" s="55"/>
    </row>
    <row r="113" spans="2:17" x14ac:dyDescent="0.2">
      <c r="B113" s="53"/>
      <c r="C113" s="54" t="s">
        <v>1570</v>
      </c>
      <c r="D113" s="925">
        <v>5.4542000000000002E-3</v>
      </c>
      <c r="E113" s="925">
        <v>0</v>
      </c>
      <c r="F113" s="925">
        <v>0</v>
      </c>
      <c r="G113" s="925">
        <v>0</v>
      </c>
      <c r="H113" s="925">
        <v>0</v>
      </c>
      <c r="I113" s="925">
        <v>5.4542000000000002E-3</v>
      </c>
      <c r="J113" s="925">
        <v>3.2708999999999999E-4</v>
      </c>
      <c r="K113" s="925">
        <v>0</v>
      </c>
      <c r="L113" s="925">
        <v>0</v>
      </c>
      <c r="M113" s="925">
        <v>3.2708999999999999E-4</v>
      </c>
      <c r="N113" s="925">
        <v>4.0886250000000002E-3</v>
      </c>
      <c r="O113" s="1094">
        <v>0</v>
      </c>
      <c r="P113" s="1095">
        <v>0</v>
      </c>
      <c r="Q113" s="55"/>
    </row>
    <row r="114" spans="2:17" x14ac:dyDescent="0.2">
      <c r="B114" s="53"/>
      <c r="C114" s="54" t="s">
        <v>1571</v>
      </c>
      <c r="D114" s="925">
        <v>32.831932879999997</v>
      </c>
      <c r="E114" s="925">
        <v>0</v>
      </c>
      <c r="F114" s="925">
        <v>0</v>
      </c>
      <c r="G114" s="925">
        <v>0</v>
      </c>
      <c r="H114" s="925">
        <v>0</v>
      </c>
      <c r="I114" s="925">
        <v>32.831932879999997</v>
      </c>
      <c r="J114" s="925">
        <v>1.32230388</v>
      </c>
      <c r="K114" s="925">
        <v>0</v>
      </c>
      <c r="L114" s="925">
        <v>0</v>
      </c>
      <c r="M114" s="925">
        <v>1.32230388</v>
      </c>
      <c r="N114" s="925">
        <v>16.528798500000001</v>
      </c>
      <c r="O114" s="1094">
        <v>1.1E-5</v>
      </c>
      <c r="P114" s="1095">
        <v>0</v>
      </c>
      <c r="Q114" s="55"/>
    </row>
    <row r="115" spans="2:17" x14ac:dyDescent="0.2">
      <c r="B115" s="53"/>
      <c r="C115" s="54" t="s">
        <v>1572</v>
      </c>
      <c r="D115" s="925">
        <v>0.65844437</v>
      </c>
      <c r="E115" s="925">
        <v>0</v>
      </c>
      <c r="F115" s="925">
        <v>0</v>
      </c>
      <c r="G115" s="925">
        <v>0</v>
      </c>
      <c r="H115" s="925">
        <v>0</v>
      </c>
      <c r="I115" s="925">
        <v>0.65844437</v>
      </c>
      <c r="J115" s="925">
        <v>3.9507069999999998E-2</v>
      </c>
      <c r="K115" s="925">
        <v>0</v>
      </c>
      <c r="L115" s="925">
        <v>0</v>
      </c>
      <c r="M115" s="925">
        <v>3.9507069999999998E-2</v>
      </c>
      <c r="N115" s="925">
        <v>0.493838375</v>
      </c>
      <c r="O115" s="1094">
        <v>0</v>
      </c>
      <c r="P115" s="1095">
        <v>0</v>
      </c>
      <c r="Q115" s="55"/>
    </row>
    <row r="116" spans="2:17" x14ac:dyDescent="0.2">
      <c r="B116" s="53"/>
      <c r="C116" s="54" t="s">
        <v>406</v>
      </c>
      <c r="D116" s="925">
        <v>20.67807127</v>
      </c>
      <c r="E116" s="925">
        <v>1677.41654672</v>
      </c>
      <c r="F116" s="925">
        <v>0</v>
      </c>
      <c r="G116" s="925">
        <v>0</v>
      </c>
      <c r="H116" s="925">
        <v>0</v>
      </c>
      <c r="I116" s="925">
        <v>1698.09461799</v>
      </c>
      <c r="J116" s="925">
        <v>46.005836070000001</v>
      </c>
      <c r="K116" s="925">
        <v>0</v>
      </c>
      <c r="L116" s="925">
        <v>0</v>
      </c>
      <c r="M116" s="925">
        <v>46.005836070000001</v>
      </c>
      <c r="N116" s="925">
        <v>575.07295087500006</v>
      </c>
      <c r="O116" s="1094">
        <v>3.8099999999999999E-4</v>
      </c>
      <c r="P116" s="1095">
        <v>0.02</v>
      </c>
      <c r="Q116" s="55"/>
    </row>
    <row r="117" spans="2:17" ht="28.5" x14ac:dyDescent="0.2">
      <c r="B117" s="53"/>
      <c r="C117" s="54" t="s">
        <v>1573</v>
      </c>
      <c r="D117" s="925">
        <v>160.18582811000002</v>
      </c>
      <c r="E117" s="925">
        <v>548.93638276000001</v>
      </c>
      <c r="F117" s="925">
        <v>0</v>
      </c>
      <c r="G117" s="925">
        <v>0</v>
      </c>
      <c r="H117" s="925">
        <v>0</v>
      </c>
      <c r="I117" s="925">
        <v>709.12221087</v>
      </c>
      <c r="J117" s="925">
        <v>92.445913660000002</v>
      </c>
      <c r="K117" s="925">
        <v>0</v>
      </c>
      <c r="L117" s="925">
        <v>0</v>
      </c>
      <c r="M117" s="925">
        <v>92.445913660000002</v>
      </c>
      <c r="N117" s="925">
        <v>1155.5739207500001</v>
      </c>
      <c r="O117" s="1094">
        <v>7.6599999999999997E-4</v>
      </c>
      <c r="P117" s="1095">
        <v>0</v>
      </c>
      <c r="Q117" s="55"/>
    </row>
    <row r="118" spans="2:17" x14ac:dyDescent="0.2">
      <c r="B118" s="53"/>
      <c r="C118" s="54" t="s">
        <v>1574</v>
      </c>
      <c r="D118" s="1093">
        <v>0</v>
      </c>
      <c r="E118" s="1093">
        <v>0</v>
      </c>
      <c r="F118" s="1093">
        <v>0</v>
      </c>
      <c r="G118" s="1093">
        <v>0</v>
      </c>
      <c r="H118" s="1093">
        <v>0</v>
      </c>
      <c r="I118" s="1093">
        <v>0</v>
      </c>
      <c r="J118" s="1093">
        <v>0</v>
      </c>
      <c r="K118" s="1093">
        <v>0</v>
      </c>
      <c r="L118" s="1093">
        <v>0</v>
      </c>
      <c r="M118" s="1093">
        <v>0</v>
      </c>
      <c r="N118" s="1093">
        <v>0</v>
      </c>
      <c r="O118" s="1094">
        <v>0</v>
      </c>
      <c r="P118" s="1095">
        <v>0</v>
      </c>
      <c r="Q118" s="55"/>
    </row>
    <row r="119" spans="2:17" x14ac:dyDescent="0.2">
      <c r="B119" s="53"/>
      <c r="C119" s="54" t="s">
        <v>1575</v>
      </c>
      <c r="D119" s="1093">
        <v>2.5712600000000001E-3</v>
      </c>
      <c r="E119" s="1093">
        <v>0</v>
      </c>
      <c r="F119" s="1093">
        <v>0</v>
      </c>
      <c r="G119" s="1093">
        <v>0</v>
      </c>
      <c r="H119" s="1093">
        <v>0</v>
      </c>
      <c r="I119" s="1093">
        <v>2.5712600000000001E-3</v>
      </c>
      <c r="J119" s="1093">
        <v>1.5418999999999999E-4</v>
      </c>
      <c r="K119" s="1093">
        <v>0</v>
      </c>
      <c r="L119" s="1093">
        <v>0</v>
      </c>
      <c r="M119" s="1093">
        <v>1.5418999999999999E-4</v>
      </c>
      <c r="N119" s="1093">
        <v>1.9273749999999998E-3</v>
      </c>
      <c r="O119" s="1094">
        <v>0</v>
      </c>
      <c r="P119" s="1095">
        <v>0</v>
      </c>
      <c r="Q119" s="55"/>
    </row>
    <row r="120" spans="2:17" x14ac:dyDescent="0.2">
      <c r="B120" s="53"/>
      <c r="C120" s="54" t="s">
        <v>1576</v>
      </c>
      <c r="D120" s="1093">
        <v>6.4183160000000003E-2</v>
      </c>
      <c r="E120" s="1093">
        <v>0</v>
      </c>
      <c r="F120" s="1093">
        <v>0</v>
      </c>
      <c r="G120" s="1093">
        <v>0</v>
      </c>
      <c r="H120" s="1093">
        <v>0</v>
      </c>
      <c r="I120" s="1093">
        <v>6.4183160000000003E-2</v>
      </c>
      <c r="J120" s="1093">
        <v>3.8512399999999997E-3</v>
      </c>
      <c r="K120" s="1093">
        <v>0</v>
      </c>
      <c r="L120" s="1093">
        <v>0</v>
      </c>
      <c r="M120" s="1093">
        <v>3.8512399999999997E-3</v>
      </c>
      <c r="N120" s="1093">
        <v>4.8140499999999996E-2</v>
      </c>
      <c r="O120" s="1094">
        <v>0</v>
      </c>
      <c r="P120" s="1095">
        <v>0</v>
      </c>
      <c r="Q120" s="55"/>
    </row>
    <row r="121" spans="2:17" x14ac:dyDescent="0.2">
      <c r="B121" s="53"/>
      <c r="C121" s="54" t="s">
        <v>1577</v>
      </c>
      <c r="D121" s="1093">
        <v>19.575671829999997</v>
      </c>
      <c r="E121" s="1093">
        <v>0</v>
      </c>
      <c r="F121" s="1093">
        <v>0</v>
      </c>
      <c r="G121" s="1093">
        <v>0</v>
      </c>
      <c r="H121" s="1093">
        <v>0</v>
      </c>
      <c r="I121" s="1093">
        <v>19.575671829999997</v>
      </c>
      <c r="J121" s="1093">
        <v>0.55951018999999991</v>
      </c>
      <c r="K121" s="1093">
        <v>0</v>
      </c>
      <c r="L121" s="1093">
        <v>0</v>
      </c>
      <c r="M121" s="1093">
        <v>0.55951018999999991</v>
      </c>
      <c r="N121" s="1093">
        <v>6.9938773749999985</v>
      </c>
      <c r="O121" s="1094">
        <v>5.0000000000000004E-6</v>
      </c>
      <c r="P121" s="1095">
        <v>0</v>
      </c>
      <c r="Q121" s="55"/>
    </row>
    <row r="122" spans="2:17" x14ac:dyDescent="0.2">
      <c r="B122" s="53"/>
      <c r="C122" s="54" t="s">
        <v>1578</v>
      </c>
      <c r="D122" s="1093">
        <v>3.6088E-4</v>
      </c>
      <c r="E122" s="1093">
        <v>0</v>
      </c>
      <c r="F122" s="1093">
        <v>0</v>
      </c>
      <c r="G122" s="1093">
        <v>0</v>
      </c>
      <c r="H122" s="1093">
        <v>0</v>
      </c>
      <c r="I122" s="1093">
        <v>3.6088E-4</v>
      </c>
      <c r="J122" s="1093">
        <v>2.887E-5</v>
      </c>
      <c r="K122" s="1093">
        <v>0</v>
      </c>
      <c r="L122" s="1093">
        <v>0</v>
      </c>
      <c r="M122" s="1093">
        <v>2.887E-5</v>
      </c>
      <c r="N122" s="1093">
        <v>3.6087499999999998E-4</v>
      </c>
      <c r="O122" s="1094">
        <v>0</v>
      </c>
      <c r="P122" s="1095">
        <v>0</v>
      </c>
      <c r="Q122" s="55"/>
    </row>
    <row r="123" spans="2:17" x14ac:dyDescent="0.2">
      <c r="B123" s="53"/>
      <c r="C123" s="54" t="s">
        <v>1579</v>
      </c>
      <c r="D123" s="1093">
        <v>1.6321600000000001E-3</v>
      </c>
      <c r="E123" s="1093">
        <v>0</v>
      </c>
      <c r="F123" s="1093">
        <v>0</v>
      </c>
      <c r="G123" s="1093">
        <v>0</v>
      </c>
      <c r="H123" s="1093">
        <v>0</v>
      </c>
      <c r="I123" s="1093">
        <v>1.6321600000000001E-3</v>
      </c>
      <c r="J123" s="1093">
        <v>9.7769999999999994E-5</v>
      </c>
      <c r="K123" s="1093">
        <v>0</v>
      </c>
      <c r="L123" s="1093">
        <v>0</v>
      </c>
      <c r="M123" s="1093">
        <v>9.7769999999999994E-5</v>
      </c>
      <c r="N123" s="1093">
        <v>1.2221249999999999E-3</v>
      </c>
      <c r="O123" s="1094">
        <v>0</v>
      </c>
      <c r="P123" s="1095">
        <v>0</v>
      </c>
      <c r="Q123" s="55"/>
    </row>
    <row r="124" spans="2:17" ht="15" thickBot="1" x14ac:dyDescent="0.25">
      <c r="B124" s="53"/>
      <c r="C124" s="54" t="s">
        <v>1580</v>
      </c>
      <c r="D124" s="1093">
        <v>0</v>
      </c>
      <c r="E124" s="1093">
        <v>0</v>
      </c>
      <c r="F124" s="1093">
        <v>0</v>
      </c>
      <c r="G124" s="1093">
        <v>0</v>
      </c>
      <c r="H124" s="1093">
        <v>0</v>
      </c>
      <c r="I124" s="1093">
        <v>0</v>
      </c>
      <c r="J124" s="1093">
        <v>0</v>
      </c>
      <c r="K124" s="1093">
        <v>0</v>
      </c>
      <c r="L124" s="1093">
        <v>0</v>
      </c>
      <c r="M124" s="1093">
        <v>0</v>
      </c>
      <c r="N124" s="1093">
        <v>0</v>
      </c>
      <c r="O124" s="1094">
        <v>0</v>
      </c>
      <c r="P124" s="1096">
        <v>0</v>
      </c>
      <c r="Q124" s="55"/>
    </row>
    <row r="125" spans="2:17" ht="15" thickBot="1" x14ac:dyDescent="0.25">
      <c r="B125" s="57" t="s">
        <v>265</v>
      </c>
      <c r="C125" s="58" t="s">
        <v>266</v>
      </c>
      <c r="D125" s="59">
        <v>1570464.5294514198</v>
      </c>
      <c r="E125" s="59">
        <v>1238495.72697797</v>
      </c>
      <c r="F125" s="59">
        <v>0</v>
      </c>
      <c r="G125" s="59">
        <v>0</v>
      </c>
      <c r="H125" s="59">
        <v>0</v>
      </c>
      <c r="I125" s="59">
        <v>2808960.2564293901</v>
      </c>
      <c r="J125" s="59">
        <v>120714.47817002001</v>
      </c>
      <c r="K125" s="59">
        <v>0</v>
      </c>
      <c r="L125" s="59">
        <v>0</v>
      </c>
      <c r="M125" s="59">
        <v>120714.47817002001</v>
      </c>
      <c r="N125" s="59">
        <v>1508930.97712525</v>
      </c>
      <c r="O125" s="60">
        <v>1</v>
      </c>
      <c r="P125" s="1097">
        <v>0.35</v>
      </c>
      <c r="Q125" s="61"/>
    </row>
  </sheetData>
  <mergeCells count="10">
    <mergeCell ref="B2:P2"/>
    <mergeCell ref="B5:P5"/>
    <mergeCell ref="D7:E8"/>
    <mergeCell ref="F7:G8"/>
    <mergeCell ref="H7:H9"/>
    <mergeCell ref="I7:I9"/>
    <mergeCell ref="J7:M8"/>
    <mergeCell ref="N7:N9"/>
    <mergeCell ref="O7:O9"/>
    <mergeCell ref="P7:P9"/>
  </mergeCells>
  <pageMargins left="0.70866141732283472" right="0.70866141732283472" top="0.74803149606299213" bottom="0.74803149606299213" header="0.31496062992125984" footer="0.31496062992125984"/>
  <pageSetup paperSize="9" scale="3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96B29-E0D1-4170-8C35-54D3096BC2F5}">
  <sheetPr>
    <tabColor theme="5" tint="-0.499984740745262"/>
    <pageSetUpPr fitToPage="1"/>
  </sheetPr>
  <dimension ref="A1:P21"/>
  <sheetViews>
    <sheetView showGridLines="0" zoomScale="130" zoomScaleNormal="130" workbookViewId="0">
      <selection activeCell="D9" sqref="D9"/>
    </sheetView>
  </sheetViews>
  <sheetFormatPr defaultColWidth="8.7109375" defaultRowHeight="14.25" x14ac:dyDescent="0.2"/>
  <cols>
    <col min="1" max="1" width="10.42578125" style="38" customWidth="1"/>
    <col min="2" max="2" width="15.7109375" style="36" bestFit="1" customWidth="1"/>
    <col min="3" max="3" width="64.42578125" style="37" bestFit="1" customWidth="1"/>
    <col min="4" max="4" width="19.42578125" style="38" bestFit="1" customWidth="1"/>
    <col min="5" max="5" width="13.5703125" style="38" bestFit="1" customWidth="1"/>
    <col min="6" max="16384" width="8.7109375" style="38"/>
  </cols>
  <sheetData>
    <row r="1" spans="1:16" ht="15.75" thickBot="1" x14ac:dyDescent="0.3">
      <c r="A1" s="3"/>
      <c r="E1" s="7"/>
      <c r="F1" s="7"/>
      <c r="G1" s="7"/>
      <c r="H1" s="7"/>
      <c r="I1" s="7"/>
      <c r="J1" s="7"/>
      <c r="K1" s="7"/>
      <c r="L1" s="7"/>
      <c r="M1" s="7"/>
      <c r="N1" s="7"/>
      <c r="O1" s="7"/>
      <c r="P1" s="7"/>
    </row>
    <row r="2" spans="1:16" s="8" customFormat="1" ht="41.25" customHeight="1" thickBot="1" x14ac:dyDescent="0.3">
      <c r="A2" s="7"/>
      <c r="B2" s="1138" t="s">
        <v>267</v>
      </c>
      <c r="C2" s="1139"/>
      <c r="D2" s="1140"/>
      <c r="E2" s="7"/>
      <c r="F2" s="7"/>
      <c r="G2" s="7"/>
      <c r="H2" s="7"/>
      <c r="I2" s="7"/>
      <c r="J2" s="7"/>
      <c r="K2" s="7"/>
      <c r="L2" s="7"/>
      <c r="M2" s="7"/>
      <c r="N2" s="7"/>
      <c r="O2" s="7"/>
      <c r="P2" s="7"/>
    </row>
    <row r="3" spans="1:16" ht="15" x14ac:dyDescent="0.25">
      <c r="B3" s="614" t="s">
        <v>1480</v>
      </c>
      <c r="E3" s="7"/>
      <c r="F3" s="7"/>
      <c r="G3" s="7"/>
      <c r="H3" s="7"/>
      <c r="I3" s="7"/>
      <c r="J3" s="7"/>
      <c r="K3" s="7"/>
      <c r="L3" s="7"/>
      <c r="M3" s="7"/>
      <c r="N3" s="7"/>
      <c r="O3" s="7"/>
      <c r="P3" s="7"/>
    </row>
    <row r="4" spans="1:16" ht="15" x14ac:dyDescent="0.25">
      <c r="B4" s="614"/>
      <c r="E4" s="7"/>
      <c r="F4" s="7"/>
      <c r="G4" s="7"/>
      <c r="H4" s="7"/>
      <c r="I4" s="7"/>
      <c r="J4" s="7"/>
      <c r="K4" s="7"/>
      <c r="L4" s="7"/>
      <c r="M4" s="7"/>
      <c r="N4" s="7"/>
      <c r="O4" s="7"/>
      <c r="P4" s="7"/>
    </row>
    <row r="5" spans="1:16" ht="15.75" thickBot="1" x14ac:dyDescent="0.3">
      <c r="B5" s="614"/>
      <c r="E5" s="7"/>
      <c r="F5" s="7"/>
      <c r="G5" s="7"/>
      <c r="H5" s="7"/>
      <c r="I5" s="7"/>
      <c r="J5" s="7"/>
      <c r="K5" s="7"/>
      <c r="L5" s="7"/>
      <c r="M5" s="7"/>
      <c r="N5" s="7"/>
      <c r="O5" s="7"/>
      <c r="P5" s="7"/>
    </row>
    <row r="6" spans="1:16" ht="15" hidden="1" x14ac:dyDescent="0.25">
      <c r="B6" s="614"/>
      <c r="E6" s="7"/>
      <c r="F6" s="7"/>
      <c r="G6" s="7"/>
      <c r="H6" s="7"/>
      <c r="I6" s="7"/>
      <c r="J6" s="7"/>
      <c r="K6" s="7"/>
      <c r="L6" s="7"/>
      <c r="M6" s="7"/>
      <c r="N6" s="7"/>
      <c r="O6" s="7"/>
      <c r="P6" s="7"/>
    </row>
    <row r="7" spans="1:16" ht="15.75" hidden="1" thickBot="1" x14ac:dyDescent="0.3">
      <c r="B7" s="614"/>
      <c r="E7" s="7"/>
      <c r="F7" s="7"/>
      <c r="G7" s="7"/>
      <c r="H7" s="7"/>
      <c r="I7" s="7"/>
      <c r="J7" s="7"/>
      <c r="K7" s="7"/>
      <c r="L7" s="7"/>
      <c r="M7" s="7"/>
      <c r="N7" s="7"/>
      <c r="O7" s="7"/>
      <c r="P7" s="7"/>
    </row>
    <row r="8" spans="1:16" ht="15.75" thickBot="1" x14ac:dyDescent="0.3">
      <c r="B8" s="7"/>
      <c r="C8" s="7"/>
      <c r="D8" s="62" t="s">
        <v>235</v>
      </c>
      <c r="E8" s="7"/>
      <c r="F8" s="7"/>
      <c r="G8" s="7"/>
      <c r="H8" s="7"/>
      <c r="I8" s="7"/>
      <c r="J8" s="7"/>
      <c r="K8" s="7"/>
      <c r="L8" s="7"/>
      <c r="M8" s="7"/>
      <c r="N8" s="7"/>
      <c r="O8" s="7"/>
      <c r="P8" s="7"/>
    </row>
    <row r="9" spans="1:16" ht="15" x14ac:dyDescent="0.25">
      <c r="B9" s="63" t="s">
        <v>263</v>
      </c>
      <c r="C9" s="64" t="s">
        <v>204</v>
      </c>
      <c r="D9" s="65">
        <v>1797144</v>
      </c>
      <c r="E9" s="7"/>
      <c r="F9" s="7"/>
      <c r="G9" s="7"/>
      <c r="H9" s="7"/>
      <c r="I9" s="7"/>
      <c r="J9" s="7"/>
      <c r="K9" s="7"/>
      <c r="L9" s="7"/>
      <c r="M9" s="7"/>
      <c r="N9" s="7"/>
      <c r="O9" s="7"/>
      <c r="P9" s="7"/>
    </row>
    <row r="10" spans="1:16" ht="15" x14ac:dyDescent="0.25">
      <c r="B10" s="66" t="s">
        <v>265</v>
      </c>
      <c r="C10" s="67" t="s">
        <v>268</v>
      </c>
      <c r="D10" s="68">
        <v>5.0163303129785071E-3</v>
      </c>
      <c r="E10" s="7"/>
      <c r="F10" s="7"/>
      <c r="G10" s="7"/>
      <c r="H10" s="7"/>
      <c r="I10" s="7"/>
      <c r="J10" s="7"/>
      <c r="K10" s="7"/>
      <c r="L10" s="7"/>
      <c r="M10" s="7"/>
      <c r="N10" s="7"/>
      <c r="O10" s="7"/>
      <c r="P10" s="7"/>
    </row>
    <row r="11" spans="1:16" ht="15" thickBot="1" x14ac:dyDescent="0.25">
      <c r="B11" s="69" t="s">
        <v>269</v>
      </c>
      <c r="C11" s="70" t="s">
        <v>270</v>
      </c>
      <c r="D11" s="71">
        <v>9015.0704892099984</v>
      </c>
    </row>
    <row r="14" spans="1:16" x14ac:dyDescent="0.2">
      <c r="D14" s="72"/>
    </row>
    <row r="15" spans="1:16" x14ac:dyDescent="0.2">
      <c r="D15" s="72"/>
    </row>
    <row r="16" spans="1:16" x14ac:dyDescent="0.2">
      <c r="D16" s="73"/>
    </row>
    <row r="17" spans="4:5" x14ac:dyDescent="0.2">
      <c r="D17" s="74"/>
      <c r="E17" s="75"/>
    </row>
    <row r="18" spans="4:5" x14ac:dyDescent="0.2">
      <c r="D18" s="72"/>
    </row>
    <row r="19" spans="4:5" x14ac:dyDescent="0.2">
      <c r="D19" s="72"/>
    </row>
    <row r="21" spans="4:5" x14ac:dyDescent="0.2">
      <c r="D21" s="76"/>
    </row>
  </sheetData>
  <mergeCells count="1">
    <mergeCell ref="B2:D2"/>
  </mergeCells>
  <pageMargins left="0.70866141732283472" right="0.70866141732283472" top="0.74803149606299213" bottom="0.74803149606299213" header="0.31496062992125984" footer="0.31496062992125984"/>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2"/>
  <sheetViews>
    <sheetView showGridLines="0" topLeftCell="A13" workbookViewId="0">
      <selection activeCell="D8" sqref="D8:D22"/>
    </sheetView>
  </sheetViews>
  <sheetFormatPr defaultColWidth="9.140625" defaultRowHeight="15" x14ac:dyDescent="0.25"/>
  <cols>
    <col min="1" max="1" width="9.140625" style="81"/>
    <col min="2" max="2" width="7.5703125" style="490" bestFit="1" customWidth="1"/>
    <col min="3" max="3" width="61.5703125" style="490" customWidth="1"/>
    <col min="4" max="4" width="19.42578125" style="490" bestFit="1" customWidth="1"/>
    <col min="5" max="16384" width="9.140625" style="81"/>
  </cols>
  <sheetData>
    <row r="1" spans="1:4" ht="15.75" thickBot="1" x14ac:dyDescent="0.3">
      <c r="A1" s="3"/>
    </row>
    <row r="2" spans="1:4" ht="33" customHeight="1" thickBot="1" x14ac:dyDescent="0.3">
      <c r="B2" s="1117" t="s">
        <v>949</v>
      </c>
      <c r="C2" s="1118"/>
      <c r="D2" s="1119"/>
    </row>
    <row r="3" spans="1:4" ht="15.75" x14ac:dyDescent="0.25">
      <c r="B3" s="614" t="s">
        <v>1468</v>
      </c>
      <c r="C3" s="783"/>
      <c r="D3" s="784"/>
    </row>
    <row r="6" spans="1:4" ht="15.75" x14ac:dyDescent="0.25">
      <c r="B6" s="785"/>
      <c r="C6" s="785"/>
      <c r="D6" s="786" t="s">
        <v>235</v>
      </c>
    </row>
    <row r="7" spans="1:4" ht="30" x14ac:dyDescent="0.25">
      <c r="B7" s="785"/>
      <c r="C7" s="785"/>
      <c r="D7" s="787" t="s">
        <v>950</v>
      </c>
    </row>
    <row r="8" spans="1:4" x14ac:dyDescent="0.25">
      <c r="B8" s="788">
        <v>1</v>
      </c>
      <c r="C8" s="789" t="s">
        <v>951</v>
      </c>
      <c r="D8" s="756">
        <v>5263571</v>
      </c>
    </row>
    <row r="9" spans="1:4" ht="28.5" x14ac:dyDescent="0.25">
      <c r="B9" s="788">
        <v>2</v>
      </c>
      <c r="C9" s="789" t="s">
        <v>952</v>
      </c>
      <c r="D9" s="756">
        <v>258.26000076998025</v>
      </c>
    </row>
    <row r="10" spans="1:4" ht="42.75" x14ac:dyDescent="0.25">
      <c r="B10" s="788">
        <v>3</v>
      </c>
      <c r="C10" s="789" t="s">
        <v>953</v>
      </c>
      <c r="D10" s="790">
        <v>0</v>
      </c>
    </row>
    <row r="11" spans="1:4" ht="28.5" x14ac:dyDescent="0.25">
      <c r="B11" s="788">
        <v>4</v>
      </c>
      <c r="C11" s="789" t="s">
        <v>954</v>
      </c>
      <c r="D11" s="790">
        <v>0</v>
      </c>
    </row>
    <row r="12" spans="1:4" ht="57" x14ac:dyDescent="0.25">
      <c r="B12" s="788">
        <v>5</v>
      </c>
      <c r="C12" s="789" t="s">
        <v>955</v>
      </c>
      <c r="D12" s="790">
        <v>0</v>
      </c>
    </row>
    <row r="13" spans="1:4" ht="28.5" x14ac:dyDescent="0.25">
      <c r="B13" s="788">
        <v>6</v>
      </c>
      <c r="C13" s="789" t="s">
        <v>956</v>
      </c>
      <c r="D13" s="790">
        <v>0</v>
      </c>
    </row>
    <row r="14" spans="1:4" x14ac:dyDescent="0.25">
      <c r="B14" s="788">
        <v>7</v>
      </c>
      <c r="C14" s="789" t="s">
        <v>957</v>
      </c>
      <c r="D14" s="790">
        <v>0</v>
      </c>
    </row>
    <row r="15" spans="1:4" x14ac:dyDescent="0.25">
      <c r="B15" s="788">
        <v>8</v>
      </c>
      <c r="C15" s="789" t="s">
        <v>958</v>
      </c>
      <c r="D15" s="756">
        <v>-82440.039190640018</v>
      </c>
    </row>
    <row r="16" spans="1:4" x14ac:dyDescent="0.25">
      <c r="B16" s="788">
        <v>9</v>
      </c>
      <c r="C16" s="789" t="s">
        <v>959</v>
      </c>
      <c r="D16" s="791">
        <v>1814.5400924299927</v>
      </c>
    </row>
    <row r="17" spans="2:4" ht="28.5" x14ac:dyDescent="0.25">
      <c r="B17" s="788">
        <v>10</v>
      </c>
      <c r="C17" s="789" t="s">
        <v>960</v>
      </c>
      <c r="D17" s="792">
        <v>278190.81236169999</v>
      </c>
    </row>
    <row r="18" spans="2:4" ht="42.75" x14ac:dyDescent="0.25">
      <c r="B18" s="788">
        <v>11</v>
      </c>
      <c r="C18" s="789" t="s">
        <v>961</v>
      </c>
      <c r="D18" s="792">
        <v>0</v>
      </c>
    </row>
    <row r="19" spans="2:4" ht="28.5" x14ac:dyDescent="0.25">
      <c r="B19" s="788" t="s">
        <v>962</v>
      </c>
      <c r="C19" s="789" t="s">
        <v>963</v>
      </c>
      <c r="D19" s="791">
        <v>-547184.32439214003</v>
      </c>
    </row>
    <row r="20" spans="2:4" ht="28.5" x14ac:dyDescent="0.25">
      <c r="B20" s="788" t="s">
        <v>964</v>
      </c>
      <c r="C20" s="789" t="s">
        <v>965</v>
      </c>
      <c r="D20" s="791">
        <v>0</v>
      </c>
    </row>
    <row r="21" spans="2:4" x14ac:dyDescent="0.25">
      <c r="B21" s="788">
        <v>12</v>
      </c>
      <c r="C21" s="789" t="s">
        <v>966</v>
      </c>
      <c r="D21" s="790">
        <v>118595.49869292974</v>
      </c>
    </row>
    <row r="22" spans="2:4" x14ac:dyDescent="0.25">
      <c r="B22" s="793">
        <v>13</v>
      </c>
      <c r="C22" s="794" t="s">
        <v>755</v>
      </c>
      <c r="D22" s="795">
        <v>5032547.3225902803</v>
      </c>
    </row>
  </sheetData>
  <mergeCells count="1">
    <mergeCell ref="B2:D2"/>
  </mergeCells>
  <pageMargins left="0.70866141732283472" right="0.70866141732283472" top="0.74803149606299213" bottom="0.74803149606299213"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2"/>
  <sheetViews>
    <sheetView showGridLines="0" topLeftCell="A71" zoomScaleNormal="100" workbookViewId="0">
      <selection activeCell="D8" sqref="D8:E72"/>
    </sheetView>
  </sheetViews>
  <sheetFormatPr defaultColWidth="9.140625" defaultRowHeight="15" x14ac:dyDescent="0.25"/>
  <cols>
    <col min="1" max="1" width="9.140625" style="691"/>
    <col min="2" max="2" width="15.85546875" style="81" customWidth="1"/>
    <col min="3" max="3" width="47.5703125" style="396" customWidth="1"/>
    <col min="4" max="5" width="23.5703125" style="81" customWidth="1"/>
    <col min="6" max="8" width="9.140625" style="81"/>
    <col min="9" max="9" width="9.140625" style="923"/>
    <col min="10" max="16384" width="9.140625" style="81"/>
  </cols>
  <sheetData>
    <row r="1" spans="1:5" ht="15.75" thickBot="1" x14ac:dyDescent="0.3">
      <c r="A1" s="3"/>
    </row>
    <row r="2" spans="1:5" ht="15.75" thickBot="1" x14ac:dyDescent="0.3">
      <c r="B2" s="1184" t="s">
        <v>967</v>
      </c>
      <c r="C2" s="1185"/>
      <c r="D2" s="1185"/>
      <c r="E2" s="1186"/>
    </row>
    <row r="3" spans="1:5" x14ac:dyDescent="0.25">
      <c r="B3" s="1069" t="s">
        <v>1479</v>
      </c>
      <c r="C3" s="133"/>
      <c r="D3" s="638"/>
      <c r="E3" s="638"/>
    </row>
    <row r="4" spans="1:5" ht="28.5" customHeight="1" x14ac:dyDescent="0.25">
      <c r="B4" s="796"/>
      <c r="C4" s="797"/>
      <c r="D4" s="1187" t="s">
        <v>968</v>
      </c>
      <c r="E4" s="1188"/>
    </row>
    <row r="5" spans="1:5" x14ac:dyDescent="0.25">
      <c r="B5" s="1189"/>
      <c r="C5" s="1190"/>
      <c r="D5" s="798" t="s">
        <v>235</v>
      </c>
      <c r="E5" s="798" t="s">
        <v>236</v>
      </c>
    </row>
    <row r="6" spans="1:5" x14ac:dyDescent="0.25">
      <c r="B6" s="1191"/>
      <c r="C6" s="1192"/>
      <c r="D6" s="799">
        <v>45657</v>
      </c>
      <c r="E6" s="799">
        <v>45565</v>
      </c>
    </row>
    <row r="7" spans="1:5" x14ac:dyDescent="0.25">
      <c r="B7" s="800" t="s">
        <v>969</v>
      </c>
      <c r="C7" s="801"/>
      <c r="D7" s="802"/>
      <c r="E7" s="802"/>
    </row>
    <row r="8" spans="1:5" ht="42.75" x14ac:dyDescent="0.25">
      <c r="B8" s="803">
        <v>1</v>
      </c>
      <c r="C8" s="804" t="s">
        <v>970</v>
      </c>
      <c r="D8" s="805">
        <v>5187185.471299109</v>
      </c>
      <c r="E8" s="805">
        <v>4857352.7973764604</v>
      </c>
    </row>
    <row r="9" spans="1:5" ht="57" x14ac:dyDescent="0.25">
      <c r="B9" s="806">
        <v>2</v>
      </c>
      <c r="C9" s="804" t="s">
        <v>971</v>
      </c>
      <c r="D9" s="805">
        <v>0</v>
      </c>
      <c r="E9" s="805">
        <v>0</v>
      </c>
    </row>
    <row r="10" spans="1:5" ht="42.75" x14ac:dyDescent="0.25">
      <c r="B10" s="806">
        <v>3</v>
      </c>
      <c r="C10" s="804" t="s">
        <v>972</v>
      </c>
      <c r="D10" s="805">
        <v>-63849.853405180002</v>
      </c>
      <c r="E10" s="805">
        <v>-78469.667217950002</v>
      </c>
    </row>
    <row r="11" spans="1:5" ht="28.5" x14ac:dyDescent="0.25">
      <c r="B11" s="806">
        <v>4</v>
      </c>
      <c r="C11" s="804" t="s">
        <v>973</v>
      </c>
      <c r="D11" s="805">
        <v>0</v>
      </c>
      <c r="E11" s="805">
        <v>0</v>
      </c>
    </row>
    <row r="12" spans="1:5" ht="28.5" x14ac:dyDescent="0.25">
      <c r="B12" s="806">
        <v>5</v>
      </c>
      <c r="C12" s="804" t="s">
        <v>974</v>
      </c>
      <c r="D12" s="805">
        <v>0</v>
      </c>
      <c r="E12" s="805">
        <v>0</v>
      </c>
    </row>
    <row r="13" spans="1:5" ht="28.5" x14ac:dyDescent="0.25">
      <c r="B13" s="803">
        <v>6</v>
      </c>
      <c r="C13" s="807" t="s">
        <v>975</v>
      </c>
      <c r="D13" s="805">
        <v>-16247.577401549999</v>
      </c>
      <c r="E13" s="805">
        <v>-16385.75373466</v>
      </c>
    </row>
    <row r="14" spans="1:5" ht="42.75" x14ac:dyDescent="0.25">
      <c r="B14" s="808">
        <v>7</v>
      </c>
      <c r="C14" s="809" t="s">
        <v>976</v>
      </c>
      <c r="D14" s="805">
        <v>5107088.0404923791</v>
      </c>
      <c r="E14" s="805">
        <v>4762497.3764238497</v>
      </c>
    </row>
    <row r="15" spans="1:5" x14ac:dyDescent="0.25">
      <c r="B15" s="800" t="s">
        <v>977</v>
      </c>
      <c r="C15" s="801"/>
      <c r="D15" s="802"/>
      <c r="E15" s="810"/>
    </row>
    <row r="16" spans="1:5" ht="42.75" x14ac:dyDescent="0.25">
      <c r="B16" s="803">
        <v>8</v>
      </c>
      <c r="C16" s="804" t="s">
        <v>978</v>
      </c>
      <c r="D16" s="805">
        <v>52339.07144996</v>
      </c>
      <c r="E16" s="805">
        <v>42900.99950066</v>
      </c>
    </row>
    <row r="17" spans="2:5" ht="42.75" x14ac:dyDescent="0.25">
      <c r="B17" s="803" t="s">
        <v>979</v>
      </c>
      <c r="C17" s="811" t="s">
        <v>980</v>
      </c>
      <c r="D17" s="805">
        <v>0</v>
      </c>
      <c r="E17" s="805">
        <v>0</v>
      </c>
    </row>
    <row r="18" spans="2:5" ht="28.5" x14ac:dyDescent="0.25">
      <c r="B18" s="803">
        <v>9</v>
      </c>
      <c r="C18" s="812" t="s">
        <v>981</v>
      </c>
      <c r="D18" s="805">
        <v>56673.17392075</v>
      </c>
      <c r="E18" s="805">
        <v>54051.961536019997</v>
      </c>
    </row>
    <row r="19" spans="2:5" ht="42.75" x14ac:dyDescent="0.25">
      <c r="B19" s="806" t="s">
        <v>982</v>
      </c>
      <c r="C19" s="811" t="s">
        <v>983</v>
      </c>
      <c r="D19" s="805">
        <v>0</v>
      </c>
      <c r="E19" s="805">
        <v>0</v>
      </c>
    </row>
    <row r="20" spans="2:5" ht="28.5" x14ac:dyDescent="0.25">
      <c r="B20" s="620" t="s">
        <v>984</v>
      </c>
      <c r="C20" s="811" t="s">
        <v>985</v>
      </c>
      <c r="D20" s="805">
        <v>0</v>
      </c>
      <c r="E20" s="805">
        <v>0</v>
      </c>
    </row>
    <row r="21" spans="2:5" ht="42.75" x14ac:dyDescent="0.25">
      <c r="B21" s="806">
        <v>10</v>
      </c>
      <c r="C21" s="813" t="s">
        <v>986</v>
      </c>
      <c r="D21" s="805">
        <v>0</v>
      </c>
      <c r="E21" s="805">
        <v>0</v>
      </c>
    </row>
    <row r="22" spans="2:5" ht="42.75" x14ac:dyDescent="0.25">
      <c r="B22" s="806" t="s">
        <v>987</v>
      </c>
      <c r="C22" s="813" t="s">
        <v>988</v>
      </c>
      <c r="D22" s="805">
        <v>0</v>
      </c>
      <c r="E22" s="805">
        <v>0</v>
      </c>
    </row>
    <row r="23" spans="2:5" ht="42.75" x14ac:dyDescent="0.25">
      <c r="B23" s="806" t="s">
        <v>989</v>
      </c>
      <c r="C23" s="813" t="s">
        <v>990</v>
      </c>
      <c r="D23" s="805">
        <v>0</v>
      </c>
      <c r="E23" s="805">
        <v>0</v>
      </c>
    </row>
    <row r="24" spans="2:5" ht="28.5" x14ac:dyDescent="0.25">
      <c r="B24" s="806">
        <v>11</v>
      </c>
      <c r="C24" s="807" t="s">
        <v>991</v>
      </c>
      <c r="D24" s="805">
        <v>0</v>
      </c>
      <c r="E24" s="805">
        <v>0</v>
      </c>
    </row>
    <row r="25" spans="2:5" ht="28.5" x14ac:dyDescent="0.25">
      <c r="B25" s="806">
        <v>12</v>
      </c>
      <c r="C25" s="807" t="s">
        <v>992</v>
      </c>
      <c r="D25" s="805">
        <v>0</v>
      </c>
      <c r="E25" s="805">
        <v>0</v>
      </c>
    </row>
    <row r="26" spans="2:5" x14ac:dyDescent="0.25">
      <c r="B26" s="814">
        <v>13</v>
      </c>
      <c r="C26" s="815" t="s">
        <v>993</v>
      </c>
      <c r="D26" s="816">
        <v>109012.24537071001</v>
      </c>
      <c r="E26" s="816">
        <v>96952.961036680004</v>
      </c>
    </row>
    <row r="27" spans="2:5" x14ac:dyDescent="0.25">
      <c r="B27" s="800" t="s">
        <v>994</v>
      </c>
      <c r="C27" s="801"/>
      <c r="D27" s="802"/>
      <c r="E27" s="810"/>
    </row>
    <row r="28" spans="2:5" ht="42.75" x14ac:dyDescent="0.25">
      <c r="B28" s="803">
        <v>14</v>
      </c>
      <c r="C28" s="804" t="s">
        <v>995</v>
      </c>
      <c r="D28" s="805">
        <v>83626.008665200003</v>
      </c>
      <c r="E28" s="805">
        <v>156092.70539568999</v>
      </c>
    </row>
    <row r="29" spans="2:5" ht="42.75" x14ac:dyDescent="0.25">
      <c r="B29" s="803">
        <v>15</v>
      </c>
      <c r="C29" s="807" t="s">
        <v>996</v>
      </c>
      <c r="D29" s="805">
        <v>0</v>
      </c>
      <c r="E29" s="805">
        <v>0</v>
      </c>
    </row>
    <row r="30" spans="2:5" ht="28.5" x14ac:dyDescent="0.25">
      <c r="B30" s="803">
        <v>16</v>
      </c>
      <c r="C30" s="807" t="s">
        <v>997</v>
      </c>
      <c r="D30" s="805">
        <v>1814.54009243</v>
      </c>
      <c r="E30" s="805">
        <v>741.44283873999996</v>
      </c>
    </row>
    <row r="31" spans="2:5" ht="42.75" x14ac:dyDescent="0.25">
      <c r="B31" s="806" t="s">
        <v>998</v>
      </c>
      <c r="C31" s="804" t="s">
        <v>999</v>
      </c>
      <c r="D31" s="805">
        <v>0</v>
      </c>
      <c r="E31" s="805">
        <v>0</v>
      </c>
    </row>
    <row r="32" spans="2:5" x14ac:dyDescent="0.25">
      <c r="B32" s="806">
        <v>17</v>
      </c>
      <c r="C32" s="807" t="s">
        <v>1000</v>
      </c>
      <c r="D32" s="805">
        <v>0</v>
      </c>
      <c r="E32" s="805">
        <v>0</v>
      </c>
    </row>
    <row r="33" spans="2:5" ht="42.75" x14ac:dyDescent="0.25">
      <c r="B33" s="806" t="s">
        <v>1001</v>
      </c>
      <c r="C33" s="807" t="s">
        <v>1002</v>
      </c>
      <c r="D33" s="805">
        <v>0</v>
      </c>
      <c r="E33" s="805">
        <v>0</v>
      </c>
    </row>
    <row r="34" spans="2:5" ht="28.5" x14ac:dyDescent="0.25">
      <c r="B34" s="814">
        <v>18</v>
      </c>
      <c r="C34" s="817" t="s">
        <v>1003</v>
      </c>
      <c r="D34" s="816">
        <v>85440.548757630007</v>
      </c>
      <c r="E34" s="816">
        <v>156834.14823443</v>
      </c>
    </row>
    <row r="35" spans="2:5" x14ac:dyDescent="0.25">
      <c r="B35" s="800" t="s">
        <v>1004</v>
      </c>
      <c r="C35" s="801"/>
      <c r="D35" s="802"/>
      <c r="E35" s="810"/>
    </row>
    <row r="36" spans="2:5" x14ac:dyDescent="0.25">
      <c r="B36" s="803">
        <v>19</v>
      </c>
      <c r="C36" s="804" t="s">
        <v>1005</v>
      </c>
      <c r="D36" s="805">
        <v>1936830</v>
      </c>
      <c r="E36" s="805">
        <v>1905737.1460677299</v>
      </c>
    </row>
    <row r="37" spans="2:5" x14ac:dyDescent="0.25">
      <c r="B37" s="803">
        <v>20</v>
      </c>
      <c r="C37" s="804" t="s">
        <v>1006</v>
      </c>
      <c r="D37" s="805">
        <v>-1658638.49700598</v>
      </c>
      <c r="E37" s="805">
        <v>-1634486.73683707</v>
      </c>
    </row>
    <row r="38" spans="2:5" ht="57" x14ac:dyDescent="0.25">
      <c r="B38" s="803">
        <v>21</v>
      </c>
      <c r="C38" s="804" t="s">
        <v>1007</v>
      </c>
      <c r="D38" s="805">
        <v>0</v>
      </c>
      <c r="E38" s="805">
        <v>0</v>
      </c>
    </row>
    <row r="39" spans="2:5" x14ac:dyDescent="0.25">
      <c r="B39" s="814">
        <v>22</v>
      </c>
      <c r="C39" s="817" t="s">
        <v>395</v>
      </c>
      <c r="D39" s="816">
        <v>278190.81236169999</v>
      </c>
      <c r="E39" s="816">
        <v>271250.40923065995</v>
      </c>
    </row>
    <row r="40" spans="2:5" x14ac:dyDescent="0.25">
      <c r="B40" s="818" t="s">
        <v>1008</v>
      </c>
      <c r="C40" s="819"/>
      <c r="D40" s="820"/>
      <c r="E40" s="810"/>
    </row>
    <row r="41" spans="2:5" ht="42.75" x14ac:dyDescent="0.25">
      <c r="B41" s="803" t="s">
        <v>1009</v>
      </c>
      <c r="C41" s="789" t="s">
        <v>1010</v>
      </c>
      <c r="D41" s="805">
        <v>-547184.32439214003</v>
      </c>
      <c r="E41" s="805">
        <v>-574588.94455143006</v>
      </c>
    </row>
    <row r="42" spans="2:5" ht="42.75" x14ac:dyDescent="0.25">
      <c r="B42" s="803" t="s">
        <v>1011</v>
      </c>
      <c r="C42" s="789" t="s">
        <v>1012</v>
      </c>
      <c r="D42" s="805">
        <v>0</v>
      </c>
      <c r="E42" s="805">
        <v>0</v>
      </c>
    </row>
    <row r="43" spans="2:5" ht="28.5" x14ac:dyDescent="0.25">
      <c r="B43" s="803" t="s">
        <v>1013</v>
      </c>
      <c r="C43" s="811" t="s">
        <v>1014</v>
      </c>
      <c r="D43" s="805">
        <v>0</v>
      </c>
      <c r="E43" s="805">
        <v>0</v>
      </c>
    </row>
    <row r="44" spans="2:5" ht="28.5" x14ac:dyDescent="0.25">
      <c r="B44" s="803" t="s">
        <v>1015</v>
      </c>
      <c r="C44" s="821" t="s">
        <v>1016</v>
      </c>
      <c r="D44" s="805">
        <v>0</v>
      </c>
      <c r="E44" s="805">
        <v>0</v>
      </c>
    </row>
    <row r="45" spans="2:5" ht="42.75" x14ac:dyDescent="0.25">
      <c r="B45" s="803" t="s">
        <v>1017</v>
      </c>
      <c r="C45" s="811" t="s">
        <v>1018</v>
      </c>
      <c r="D45" s="805">
        <v>0</v>
      </c>
      <c r="E45" s="805">
        <v>0</v>
      </c>
    </row>
    <row r="46" spans="2:5" ht="28.5" x14ac:dyDescent="0.25">
      <c r="B46" s="803" t="s">
        <v>1019</v>
      </c>
      <c r="C46" s="811" t="s">
        <v>1020</v>
      </c>
      <c r="D46" s="805">
        <v>0</v>
      </c>
      <c r="E46" s="805">
        <v>0</v>
      </c>
    </row>
    <row r="47" spans="2:5" x14ac:dyDescent="0.25">
      <c r="B47" s="803" t="s">
        <v>1021</v>
      </c>
      <c r="C47" s="811" t="s">
        <v>1022</v>
      </c>
      <c r="D47" s="805">
        <v>0</v>
      </c>
      <c r="E47" s="805">
        <v>0</v>
      </c>
    </row>
    <row r="48" spans="2:5" ht="42.75" x14ac:dyDescent="0.25">
      <c r="B48" s="803" t="s">
        <v>1023</v>
      </c>
      <c r="C48" s="821" t="s">
        <v>1024</v>
      </c>
      <c r="D48" s="805">
        <v>0</v>
      </c>
      <c r="E48" s="805">
        <v>0</v>
      </c>
    </row>
    <row r="49" spans="2:5" ht="42.75" x14ac:dyDescent="0.25">
      <c r="B49" s="803" t="s">
        <v>1025</v>
      </c>
      <c r="C49" s="821" t="s">
        <v>1026</v>
      </c>
      <c r="D49" s="805">
        <v>0</v>
      </c>
      <c r="E49" s="805">
        <v>0</v>
      </c>
    </row>
    <row r="50" spans="2:5" ht="28.5" x14ac:dyDescent="0.25">
      <c r="B50" s="803" t="s">
        <v>1027</v>
      </c>
      <c r="C50" s="811" t="s">
        <v>1028</v>
      </c>
      <c r="D50" s="805">
        <v>0</v>
      </c>
      <c r="E50" s="805">
        <v>0</v>
      </c>
    </row>
    <row r="51" spans="2:5" x14ac:dyDescent="0.25">
      <c r="B51" s="814" t="s">
        <v>1029</v>
      </c>
      <c r="C51" s="822" t="s">
        <v>1030</v>
      </c>
      <c r="D51" s="823">
        <v>-547184.32439214003</v>
      </c>
      <c r="E51" s="823">
        <v>-574588.94455143006</v>
      </c>
    </row>
    <row r="52" spans="2:5" x14ac:dyDescent="0.25">
      <c r="B52" s="800" t="s">
        <v>1031</v>
      </c>
      <c r="C52" s="801"/>
      <c r="D52" s="802"/>
      <c r="E52" s="810"/>
    </row>
    <row r="53" spans="2:5" x14ac:dyDescent="0.25">
      <c r="B53" s="803">
        <v>23</v>
      </c>
      <c r="C53" s="824" t="s">
        <v>207</v>
      </c>
      <c r="D53" s="805">
        <v>389855.35137788003</v>
      </c>
      <c r="E53" s="805">
        <v>373318.59756046999</v>
      </c>
    </row>
    <row r="54" spans="2:5" x14ac:dyDescent="0.25">
      <c r="B54" s="814">
        <v>24</v>
      </c>
      <c r="C54" s="825" t="s">
        <v>755</v>
      </c>
      <c r="D54" s="816">
        <v>5032547.3225902803</v>
      </c>
      <c r="E54" s="816">
        <v>4712945.9503741898</v>
      </c>
    </row>
    <row r="55" spans="2:5" x14ac:dyDescent="0.25">
      <c r="B55" s="800" t="s">
        <v>20</v>
      </c>
      <c r="C55" s="801"/>
      <c r="D55" s="802"/>
      <c r="E55" s="810"/>
    </row>
    <row r="56" spans="2:5" x14ac:dyDescent="0.25">
      <c r="B56" s="803">
        <v>25</v>
      </c>
      <c r="C56" s="826" t="s">
        <v>756</v>
      </c>
      <c r="D56" s="827">
        <v>7.746680287096025E-2</v>
      </c>
      <c r="E56" s="827">
        <v>7.9211304668331692E-2</v>
      </c>
    </row>
    <row r="57" spans="2:5" ht="42.75" x14ac:dyDescent="0.25">
      <c r="B57" s="620" t="s">
        <v>1032</v>
      </c>
      <c r="C57" s="789" t="s">
        <v>1033</v>
      </c>
      <c r="D57" s="827">
        <v>7.746680287096025E-2</v>
      </c>
      <c r="E57" s="827">
        <v>7.9211304668331692E-2</v>
      </c>
    </row>
    <row r="58" spans="2:5" ht="42.75" x14ac:dyDescent="0.25">
      <c r="B58" s="803" t="s">
        <v>1034</v>
      </c>
      <c r="C58" s="804" t="s">
        <v>1035</v>
      </c>
      <c r="D58" s="827">
        <v>7.746680287096025E-2</v>
      </c>
      <c r="E58" s="827">
        <v>7.9211304668331692E-2</v>
      </c>
    </row>
    <row r="59" spans="2:5" ht="28.5" x14ac:dyDescent="0.25">
      <c r="B59" s="803">
        <v>26</v>
      </c>
      <c r="C59" s="789" t="s">
        <v>1036</v>
      </c>
      <c r="D59" s="805">
        <v>0.03</v>
      </c>
      <c r="E59" s="805">
        <v>0.03</v>
      </c>
    </row>
    <row r="60" spans="2:5" ht="42.75" x14ac:dyDescent="0.25">
      <c r="B60" s="803" t="s">
        <v>1037</v>
      </c>
      <c r="C60" s="789" t="s">
        <v>1038</v>
      </c>
      <c r="D60" s="805">
        <v>0</v>
      </c>
      <c r="E60" s="805">
        <v>0</v>
      </c>
    </row>
    <row r="61" spans="2:5" x14ac:dyDescent="0.25">
      <c r="B61" s="803" t="s">
        <v>1039</v>
      </c>
      <c r="C61" s="789" t="s">
        <v>1040</v>
      </c>
      <c r="D61" s="805">
        <v>0</v>
      </c>
      <c r="E61" s="805">
        <v>0</v>
      </c>
    </row>
    <row r="62" spans="2:5" ht="28.5" x14ac:dyDescent="0.25">
      <c r="B62" s="620">
        <v>27</v>
      </c>
      <c r="C62" s="789" t="s">
        <v>1041</v>
      </c>
      <c r="D62" s="828">
        <v>0</v>
      </c>
      <c r="E62" s="828">
        <v>0</v>
      </c>
    </row>
    <row r="63" spans="2:5" x14ac:dyDescent="0.25">
      <c r="B63" s="803" t="s">
        <v>1042</v>
      </c>
      <c r="C63" s="789" t="s">
        <v>768</v>
      </c>
      <c r="D63" s="828">
        <v>0.03</v>
      </c>
      <c r="E63" s="828">
        <v>0.03</v>
      </c>
    </row>
    <row r="64" spans="2:5" x14ac:dyDescent="0.25">
      <c r="B64" s="818" t="s">
        <v>1043</v>
      </c>
      <c r="C64" s="819"/>
      <c r="D64" s="820"/>
      <c r="E64" s="810"/>
    </row>
    <row r="65" spans="2:5" ht="28.5" x14ac:dyDescent="0.25">
      <c r="B65" s="806" t="s">
        <v>1044</v>
      </c>
      <c r="C65" s="807" t="s">
        <v>1045</v>
      </c>
      <c r="D65" s="829">
        <v>0</v>
      </c>
      <c r="E65" s="830">
        <v>0</v>
      </c>
    </row>
    <row r="66" spans="2:5" x14ac:dyDescent="0.25">
      <c r="B66" s="831" t="s">
        <v>1046</v>
      </c>
      <c r="C66" s="832"/>
      <c r="D66" s="832"/>
      <c r="E66" s="833"/>
    </row>
    <row r="67" spans="2:5" ht="57" x14ac:dyDescent="0.25">
      <c r="B67" s="620">
        <v>28</v>
      </c>
      <c r="C67" s="789" t="s">
        <v>1047</v>
      </c>
      <c r="D67" s="829">
        <v>0</v>
      </c>
      <c r="E67" s="829">
        <v>0</v>
      </c>
    </row>
    <row r="68" spans="2:5" ht="71.25" x14ac:dyDescent="0.25">
      <c r="B68" s="620">
        <v>29</v>
      </c>
      <c r="C68" s="789" t="s">
        <v>1048</v>
      </c>
      <c r="D68" s="834">
        <v>83626.008665200003</v>
      </c>
      <c r="E68" s="834">
        <v>156092.70539568999</v>
      </c>
    </row>
    <row r="69" spans="2:5" ht="99.75" x14ac:dyDescent="0.25">
      <c r="B69" s="620">
        <v>30</v>
      </c>
      <c r="C69" s="789" t="s">
        <v>1049</v>
      </c>
      <c r="D69" s="792">
        <v>4948921.31392508</v>
      </c>
      <c r="E69" s="792">
        <v>4556853.2449784996</v>
      </c>
    </row>
    <row r="70" spans="2:5" ht="99.75" x14ac:dyDescent="0.25">
      <c r="B70" s="620" t="s">
        <v>1050</v>
      </c>
      <c r="C70" s="789" t="s">
        <v>1051</v>
      </c>
      <c r="D70" s="835">
        <v>4948921.31392508</v>
      </c>
      <c r="E70" s="835">
        <v>4556853.2449784996</v>
      </c>
    </row>
    <row r="71" spans="2:5" ht="99.75" x14ac:dyDescent="0.25">
      <c r="B71" s="620">
        <v>31</v>
      </c>
      <c r="C71" s="789" t="s">
        <v>1052</v>
      </c>
      <c r="D71" s="828">
        <v>7.8775823386183247E-2</v>
      </c>
      <c r="E71" s="828">
        <v>8.1924647885435992E-2</v>
      </c>
    </row>
    <row r="72" spans="2:5" ht="99.75" x14ac:dyDescent="0.25">
      <c r="B72" s="620" t="s">
        <v>1053</v>
      </c>
      <c r="C72" s="789" t="s">
        <v>1054</v>
      </c>
      <c r="D72" s="828">
        <v>7.8775823386183247E-2</v>
      </c>
      <c r="E72" s="828">
        <v>8.1924647885435992E-2</v>
      </c>
    </row>
  </sheetData>
  <mergeCells count="3">
    <mergeCell ref="B2:E2"/>
    <mergeCell ref="D4:E4"/>
    <mergeCell ref="B5:C6"/>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topLeftCell="A11" zoomScale="115" zoomScaleNormal="115" workbookViewId="0">
      <selection activeCell="D8" sqref="D8:D19"/>
    </sheetView>
  </sheetViews>
  <sheetFormatPr defaultColWidth="9.140625" defaultRowHeight="15" x14ac:dyDescent="0.25"/>
  <cols>
    <col min="1" max="1" width="9.140625" style="691"/>
    <col min="2" max="2" width="11.85546875" style="490" customWidth="1"/>
    <col min="3" max="3" width="41.140625" style="836" customWidth="1"/>
    <col min="4" max="4" width="31.42578125" style="490" bestFit="1" customWidth="1"/>
    <col min="5" max="16384" width="9.140625" style="81"/>
  </cols>
  <sheetData>
    <row r="1" spans="1:4" ht="15.75" thickBot="1" x14ac:dyDescent="0.3">
      <c r="A1" s="3"/>
    </row>
    <row r="2" spans="1:4" ht="29.25" customHeight="1" thickBot="1" x14ac:dyDescent="0.3">
      <c r="B2" s="1184" t="s">
        <v>1055</v>
      </c>
      <c r="C2" s="1185"/>
      <c r="D2" s="1186"/>
    </row>
    <row r="3" spans="1:4" x14ac:dyDescent="0.25">
      <c r="B3" s="614" t="s">
        <v>1468</v>
      </c>
    </row>
    <row r="6" spans="1:4" x14ac:dyDescent="0.25">
      <c r="B6" s="837"/>
      <c r="C6" s="838"/>
      <c r="D6" s="839" t="s">
        <v>235</v>
      </c>
    </row>
    <row r="7" spans="1:4" ht="29.25" x14ac:dyDescent="0.25">
      <c r="B7" s="840"/>
      <c r="C7" s="841"/>
      <c r="D7" s="842" t="s">
        <v>968</v>
      </c>
    </row>
    <row r="8" spans="1:4" ht="57" x14ac:dyDescent="0.25">
      <c r="A8" s="691" t="s">
        <v>1253</v>
      </c>
      <c r="B8" s="843" t="s">
        <v>1056</v>
      </c>
      <c r="C8" s="844" t="s">
        <v>1057</v>
      </c>
      <c r="D8" s="845">
        <v>4640001.1469069701</v>
      </c>
    </row>
    <row r="9" spans="1:4" x14ac:dyDescent="0.25">
      <c r="A9" s="691" t="s">
        <v>1469</v>
      </c>
      <c r="B9" s="846" t="s">
        <v>1058</v>
      </c>
      <c r="C9" s="847" t="s">
        <v>1059</v>
      </c>
      <c r="D9" s="845">
        <v>0</v>
      </c>
    </row>
    <row r="10" spans="1:4" x14ac:dyDescent="0.25">
      <c r="A10" s="691" t="s">
        <v>1253</v>
      </c>
      <c r="B10" s="846" t="s">
        <v>1060</v>
      </c>
      <c r="C10" s="847" t="s">
        <v>1061</v>
      </c>
      <c r="D10" s="845">
        <v>4640001.1469069701</v>
      </c>
    </row>
    <row r="11" spans="1:4" x14ac:dyDescent="0.25">
      <c r="A11" s="691" t="s">
        <v>1470</v>
      </c>
      <c r="B11" s="846" t="s">
        <v>1062</v>
      </c>
      <c r="C11" s="847" t="s">
        <v>1063</v>
      </c>
      <c r="D11" s="845">
        <v>66660.334817859999</v>
      </c>
    </row>
    <row r="12" spans="1:4" x14ac:dyDescent="0.25">
      <c r="A12" s="691" t="s">
        <v>1471</v>
      </c>
      <c r="B12" s="846" t="s">
        <v>1064</v>
      </c>
      <c r="C12" s="847" t="s">
        <v>1065</v>
      </c>
      <c r="D12" s="845">
        <v>2058929.3887203101</v>
      </c>
    </row>
    <row r="13" spans="1:4" ht="71.25" x14ac:dyDescent="0.25">
      <c r="A13" s="691" t="s">
        <v>1472</v>
      </c>
      <c r="B13" s="846" t="s">
        <v>1066</v>
      </c>
      <c r="C13" s="847" t="s">
        <v>1067</v>
      </c>
      <c r="D13" s="845">
        <v>17354.684874660001</v>
      </c>
    </row>
    <row r="14" spans="1:4" x14ac:dyDescent="0.25">
      <c r="A14" s="691" t="s">
        <v>1473</v>
      </c>
      <c r="B14" s="846" t="s">
        <v>1068</v>
      </c>
      <c r="C14" s="847" t="s">
        <v>594</v>
      </c>
      <c r="D14" s="845">
        <v>136739.33146332001</v>
      </c>
    </row>
    <row r="15" spans="1:4" x14ac:dyDescent="0.25">
      <c r="A15" s="691" t="s">
        <v>1474</v>
      </c>
      <c r="B15" s="846" t="s">
        <v>1069</v>
      </c>
      <c r="C15" s="847" t="s">
        <v>1070</v>
      </c>
      <c r="D15" s="845">
        <v>482984.51386309002</v>
      </c>
    </row>
    <row r="16" spans="1:4" x14ac:dyDescent="0.25">
      <c r="A16" s="691" t="s">
        <v>1475</v>
      </c>
      <c r="B16" s="846" t="s">
        <v>1071</v>
      </c>
      <c r="C16" s="847" t="s">
        <v>541</v>
      </c>
      <c r="D16" s="845">
        <v>186405.36781779001</v>
      </c>
    </row>
    <row r="17" spans="1:4" x14ac:dyDescent="0.25">
      <c r="A17" s="691" t="s">
        <v>1476</v>
      </c>
      <c r="B17" s="846" t="s">
        <v>1072</v>
      </c>
      <c r="C17" s="848" t="s">
        <v>1073</v>
      </c>
      <c r="D17" s="845">
        <v>1539966.0626412199</v>
      </c>
    </row>
    <row r="18" spans="1:4" x14ac:dyDescent="0.25">
      <c r="A18" s="691" t="s">
        <v>1477</v>
      </c>
      <c r="B18" s="846" t="s">
        <v>1074</v>
      </c>
      <c r="C18" s="847" t="s">
        <v>376</v>
      </c>
      <c r="D18" s="845">
        <v>26350.765387599997</v>
      </c>
    </row>
    <row r="19" spans="1:4" ht="42.75" x14ac:dyDescent="0.25">
      <c r="A19" s="691" t="s">
        <v>1478</v>
      </c>
      <c r="B19" s="846" t="s">
        <v>1075</v>
      </c>
      <c r="C19" s="847" t="s">
        <v>1076</v>
      </c>
      <c r="D19" s="845">
        <v>124610.69732111999</v>
      </c>
    </row>
  </sheetData>
  <mergeCells count="1">
    <mergeCell ref="B2:D2"/>
  </mergeCells>
  <pageMargins left="0.70866141732283472" right="0.70866141732283472" top="0.74803149606299213" bottom="0.74803149606299213" header="0.31496062992125984" footer="0.31496062992125984"/>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topLeftCell="A32" workbookViewId="0">
      <selection activeCell="L39" sqref="L39"/>
    </sheetView>
  </sheetViews>
  <sheetFormatPr defaultColWidth="9.140625" defaultRowHeight="15" x14ac:dyDescent="0.25"/>
  <cols>
    <col min="1" max="2" width="9.140625" style="81"/>
    <col min="3" max="3" width="47.7109375" style="81" customWidth="1"/>
    <col min="4" max="11" width="12.28515625" style="81" customWidth="1"/>
    <col min="12" max="16384" width="9.140625" style="81"/>
  </cols>
  <sheetData>
    <row r="1" spans="1:11" ht="15.75" thickBot="1" x14ac:dyDescent="0.3">
      <c r="A1" s="3"/>
    </row>
    <row r="2" spans="1:11" ht="18.75" thickBot="1" x14ac:dyDescent="0.3">
      <c r="B2" s="1114" t="s">
        <v>780</v>
      </c>
      <c r="C2" s="1115"/>
      <c r="D2" s="1115"/>
      <c r="E2" s="1115"/>
      <c r="F2" s="1115"/>
      <c r="G2" s="1115"/>
      <c r="H2" s="1116"/>
      <c r="I2" s="638"/>
      <c r="J2" s="638"/>
      <c r="K2" s="638"/>
    </row>
    <row r="3" spans="1:11" x14ac:dyDescent="0.25">
      <c r="B3" s="614" t="s">
        <v>1467</v>
      </c>
      <c r="C3" s="638"/>
      <c r="D3" s="638"/>
      <c r="E3" s="638"/>
      <c r="F3" s="638"/>
      <c r="G3" s="640"/>
      <c r="H3" s="641"/>
      <c r="I3" s="641"/>
      <c r="J3" s="641"/>
      <c r="K3" s="641"/>
    </row>
    <row r="4" spans="1:11" x14ac:dyDescent="0.25">
      <c r="B4" s="642" t="s">
        <v>781</v>
      </c>
      <c r="C4" s="643"/>
      <c r="D4" s="490"/>
      <c r="E4" s="490"/>
      <c r="F4" s="490"/>
      <c r="G4" s="640"/>
      <c r="H4" s="641"/>
      <c r="I4" s="641"/>
      <c r="J4" s="641"/>
      <c r="K4" s="641"/>
    </row>
    <row r="5" spans="1:11" ht="15.75" thickBot="1" x14ac:dyDescent="0.3">
      <c r="B5" s="490"/>
      <c r="C5" s="644"/>
      <c r="D5" s="490"/>
      <c r="E5" s="490"/>
      <c r="F5" s="490"/>
      <c r="G5" s="490"/>
      <c r="H5" s="490"/>
      <c r="I5" s="490"/>
      <c r="J5" s="490"/>
      <c r="K5" s="490"/>
    </row>
    <row r="6" spans="1:11" ht="15.75" thickBot="1" x14ac:dyDescent="0.3">
      <c r="B6" s="639" t="s">
        <v>112</v>
      </c>
      <c r="C6" s="490"/>
      <c r="D6" s="645" t="s">
        <v>235</v>
      </c>
      <c r="E6" s="645" t="s">
        <v>236</v>
      </c>
      <c r="F6" s="645" t="s">
        <v>237</v>
      </c>
      <c r="G6" s="645" t="s">
        <v>238</v>
      </c>
      <c r="H6" s="645" t="s">
        <v>239</v>
      </c>
      <c r="I6" s="645" t="s">
        <v>240</v>
      </c>
      <c r="J6" s="645" t="s">
        <v>241</v>
      </c>
      <c r="K6" s="645" t="s">
        <v>242</v>
      </c>
    </row>
    <row r="7" spans="1:11" ht="15.75" thickBot="1" x14ac:dyDescent="0.3">
      <c r="B7" s="490"/>
      <c r="C7" s="490"/>
      <c r="D7" s="1195" t="s">
        <v>782</v>
      </c>
      <c r="E7" s="1195"/>
      <c r="F7" s="1195"/>
      <c r="G7" s="1195"/>
      <c r="H7" s="1195" t="s">
        <v>783</v>
      </c>
      <c r="I7" s="1195"/>
      <c r="J7" s="1195"/>
      <c r="K7" s="1195"/>
    </row>
    <row r="8" spans="1:11" ht="15.75" thickBot="1" x14ac:dyDescent="0.3">
      <c r="B8" s="646" t="s">
        <v>784</v>
      </c>
      <c r="C8" s="647" t="s">
        <v>785</v>
      </c>
      <c r="D8" s="648">
        <v>45657</v>
      </c>
      <c r="E8" s="649">
        <v>45565</v>
      </c>
      <c r="F8" s="649">
        <v>45473</v>
      </c>
      <c r="G8" s="649">
        <v>45382</v>
      </c>
      <c r="H8" s="648">
        <v>45657</v>
      </c>
      <c r="I8" s="649">
        <v>45565</v>
      </c>
      <c r="J8" s="649">
        <v>45473</v>
      </c>
      <c r="K8" s="649">
        <v>45382</v>
      </c>
    </row>
    <row r="9" spans="1:11" ht="15.75" thickBot="1" x14ac:dyDescent="0.3">
      <c r="B9" s="646" t="s">
        <v>786</v>
      </c>
      <c r="C9" s="647" t="s">
        <v>787</v>
      </c>
      <c r="D9" s="650"/>
      <c r="E9" s="651"/>
      <c r="F9" s="651"/>
      <c r="G9" s="651"/>
      <c r="H9" s="651"/>
      <c r="I9" s="651"/>
      <c r="J9" s="651"/>
      <c r="K9" s="651"/>
    </row>
    <row r="10" spans="1:11" ht="15.75" thickBot="1" x14ac:dyDescent="0.3">
      <c r="B10" s="1196" t="s">
        <v>788</v>
      </c>
      <c r="C10" s="1197"/>
      <c r="D10" s="1198"/>
      <c r="E10" s="1198"/>
      <c r="F10" s="1198"/>
      <c r="G10" s="1198"/>
      <c r="H10" s="1198"/>
      <c r="I10" s="1198"/>
      <c r="J10" s="1198"/>
      <c r="K10" s="1199"/>
    </row>
    <row r="11" spans="1:11" ht="29.25" thickBot="1" x14ac:dyDescent="0.3">
      <c r="B11" s="652">
        <v>1</v>
      </c>
      <c r="C11" s="653" t="s">
        <v>789</v>
      </c>
      <c r="D11" s="1200"/>
      <c r="E11" s="1201"/>
      <c r="F11" s="1201"/>
      <c r="G11" s="1202"/>
      <c r="H11" s="628">
        <v>1876366.9474344102</v>
      </c>
      <c r="I11" s="628">
        <v>1793976.7988467468</v>
      </c>
      <c r="J11" s="628">
        <v>1745942.5975722633</v>
      </c>
      <c r="K11" s="628">
        <v>1771171.7193820064</v>
      </c>
    </row>
    <row r="12" spans="1:11" ht="15.75" thickBot="1" x14ac:dyDescent="0.3">
      <c r="B12" s="1203" t="s">
        <v>790</v>
      </c>
      <c r="C12" s="1204"/>
      <c r="D12" s="654"/>
      <c r="E12" s="654"/>
      <c r="F12" s="654"/>
      <c r="G12" s="654"/>
      <c r="H12" s="654"/>
      <c r="I12" s="654"/>
      <c r="J12" s="654"/>
      <c r="K12" s="654"/>
    </row>
    <row r="13" spans="1:11" ht="15.75" thickBot="1" x14ac:dyDescent="0.3">
      <c r="B13" s="652">
        <v>2</v>
      </c>
      <c r="C13" s="653" t="s">
        <v>791</v>
      </c>
      <c r="D13" s="655">
        <v>1047742.0388227168</v>
      </c>
      <c r="E13" s="655">
        <v>1016462.6271801732</v>
      </c>
      <c r="F13" s="655">
        <v>988237.94470259338</v>
      </c>
      <c r="G13" s="655">
        <v>971778.38374949328</v>
      </c>
      <c r="H13" s="655">
        <v>77618.427262440004</v>
      </c>
      <c r="I13" s="655">
        <v>75896.163113990013</v>
      </c>
      <c r="J13" s="655">
        <v>72880.052542083329</v>
      </c>
      <c r="K13" s="655">
        <v>70854.70910943333</v>
      </c>
    </row>
    <row r="14" spans="1:11" ht="15.75" thickBot="1" x14ac:dyDescent="0.3">
      <c r="B14" s="652">
        <v>3</v>
      </c>
      <c r="C14" s="656" t="s">
        <v>792</v>
      </c>
      <c r="D14" s="655">
        <v>641991.26795447001</v>
      </c>
      <c r="E14" s="655">
        <v>617155.86868151336</v>
      </c>
      <c r="F14" s="655">
        <v>609603.36063300329</v>
      </c>
      <c r="G14" s="655">
        <v>596875.88633110665</v>
      </c>
      <c r="H14" s="655">
        <v>32099.563397720001</v>
      </c>
      <c r="I14" s="655">
        <v>30857.793434073334</v>
      </c>
      <c r="J14" s="655">
        <v>30480.168031649999</v>
      </c>
      <c r="K14" s="655">
        <v>29465.249380679998</v>
      </c>
    </row>
    <row r="15" spans="1:11" ht="15.75" thickBot="1" x14ac:dyDescent="0.3">
      <c r="B15" s="652">
        <v>4</v>
      </c>
      <c r="C15" s="656" t="s">
        <v>793</v>
      </c>
      <c r="D15" s="655">
        <v>374408.37597470003</v>
      </c>
      <c r="E15" s="655">
        <v>369370.76770643337</v>
      </c>
      <c r="F15" s="655">
        <v>348716.04584194004</v>
      </c>
      <c r="G15" s="655">
        <v>343257.84458154335</v>
      </c>
      <c r="H15" s="655">
        <v>45518.863864719999</v>
      </c>
      <c r="I15" s="655">
        <v>45038.369679916665</v>
      </c>
      <c r="J15" s="655">
        <v>42399.88451043333</v>
      </c>
      <c r="K15" s="655">
        <v>41389.45972875334</v>
      </c>
    </row>
    <row r="16" spans="1:11" ht="15.75" thickBot="1" x14ac:dyDescent="0.3">
      <c r="B16" s="652">
        <v>5</v>
      </c>
      <c r="C16" s="653" t="s">
        <v>794</v>
      </c>
      <c r="D16" s="655">
        <v>2166605.3440766968</v>
      </c>
      <c r="E16" s="655">
        <v>2014128.6896852299</v>
      </c>
      <c r="F16" s="655">
        <v>2014952.6670450368</v>
      </c>
      <c r="G16" s="655">
        <v>2189008.0849226499</v>
      </c>
      <c r="H16" s="655">
        <v>1076497.3461893867</v>
      </c>
      <c r="I16" s="655">
        <v>988116.4943277433</v>
      </c>
      <c r="J16" s="655">
        <v>983629.91442519007</v>
      </c>
      <c r="K16" s="655">
        <v>1040215.4533725501</v>
      </c>
    </row>
    <row r="17" spans="2:11" ht="29.25" thickBot="1" x14ac:dyDescent="0.3">
      <c r="B17" s="652">
        <v>6</v>
      </c>
      <c r="C17" s="657" t="s">
        <v>795</v>
      </c>
      <c r="D17" s="655">
        <v>375898.77960125002</v>
      </c>
      <c r="E17" s="655">
        <v>391177.59791783668</v>
      </c>
      <c r="F17" s="655">
        <v>403327.80994946661</v>
      </c>
      <c r="G17" s="655">
        <v>423318.90750710334</v>
      </c>
      <c r="H17" s="655">
        <v>93974.694900313334</v>
      </c>
      <c r="I17" s="655">
        <v>97794.399479463333</v>
      </c>
      <c r="J17" s="655">
        <v>100831.95248737</v>
      </c>
      <c r="K17" s="655">
        <v>105792.20835888668</v>
      </c>
    </row>
    <row r="18" spans="2:11" ht="15.75" thickBot="1" x14ac:dyDescent="0.3">
      <c r="B18" s="658">
        <v>7</v>
      </c>
      <c r="C18" s="659" t="s">
        <v>796</v>
      </c>
      <c r="D18" s="655">
        <v>1788601.7303789135</v>
      </c>
      <c r="E18" s="655">
        <v>1620765.7449571197</v>
      </c>
      <c r="F18" s="655">
        <v>1609506.28784047</v>
      </c>
      <c r="G18" s="655">
        <v>1764476.1896456133</v>
      </c>
      <c r="H18" s="655">
        <v>980417.81719254004</v>
      </c>
      <c r="I18" s="655">
        <v>888136.74803800671</v>
      </c>
      <c r="J18" s="655">
        <v>880679.39268272009</v>
      </c>
      <c r="K18" s="655">
        <v>932262.92874602007</v>
      </c>
    </row>
    <row r="19" spans="2:11" ht="15.75" thickBot="1" x14ac:dyDescent="0.3">
      <c r="B19" s="660">
        <v>8</v>
      </c>
      <c r="C19" s="659" t="s">
        <v>797</v>
      </c>
      <c r="D19" s="655">
        <v>2104.8340965333336</v>
      </c>
      <c r="E19" s="655">
        <v>2185.3468102733332</v>
      </c>
      <c r="F19" s="655">
        <v>2118.5692551000002</v>
      </c>
      <c r="G19" s="655">
        <v>1212.9877699333333</v>
      </c>
      <c r="H19" s="655">
        <v>2104.8340965333336</v>
      </c>
      <c r="I19" s="655">
        <v>2185.3468102733332</v>
      </c>
      <c r="J19" s="655">
        <v>2118.5692551000002</v>
      </c>
      <c r="K19" s="655">
        <v>2160.3162676433335</v>
      </c>
    </row>
    <row r="20" spans="2:11" ht="15.75" thickBot="1" x14ac:dyDescent="0.3">
      <c r="B20" s="660">
        <v>9</v>
      </c>
      <c r="C20" s="659" t="s">
        <v>798</v>
      </c>
      <c r="D20" s="661"/>
      <c r="E20" s="661"/>
      <c r="F20" s="661"/>
      <c r="G20" s="661"/>
      <c r="H20" s="662">
        <v>0</v>
      </c>
      <c r="I20" s="662">
        <v>0</v>
      </c>
      <c r="J20" s="662">
        <v>0</v>
      </c>
      <c r="K20" s="662">
        <v>0</v>
      </c>
    </row>
    <row r="21" spans="2:11" ht="15.75" thickBot="1" x14ac:dyDescent="0.3">
      <c r="B21" s="652">
        <v>10</v>
      </c>
      <c r="C21" s="653" t="s">
        <v>799</v>
      </c>
      <c r="D21" s="655">
        <v>1023869.4005829268</v>
      </c>
      <c r="E21" s="655">
        <v>980484.49199182319</v>
      </c>
      <c r="F21" s="655">
        <v>1221383.8412110067</v>
      </c>
      <c r="G21" s="655">
        <v>1150792.38976325</v>
      </c>
      <c r="H21" s="655">
        <v>443748.29311486002</v>
      </c>
      <c r="I21" s="655">
        <v>424416.19766464666</v>
      </c>
      <c r="J21" s="655">
        <v>647638.71129429666</v>
      </c>
      <c r="K21" s="655">
        <v>487150.64250565332</v>
      </c>
    </row>
    <row r="22" spans="2:11" ht="29.25" thickBot="1" x14ac:dyDescent="0.3">
      <c r="B22" s="652">
        <v>11</v>
      </c>
      <c r="C22" s="656" t="s">
        <v>800</v>
      </c>
      <c r="D22" s="655">
        <v>318685.53629881999</v>
      </c>
      <c r="E22" s="655">
        <v>309915.8835122867</v>
      </c>
      <c r="F22" s="655">
        <v>522979.28953291668</v>
      </c>
      <c r="G22" s="655">
        <v>449193.88702417002</v>
      </c>
      <c r="H22" s="655">
        <v>318685.53629881999</v>
      </c>
      <c r="I22" s="655">
        <v>309915.8835122867</v>
      </c>
      <c r="J22" s="655">
        <v>522979.28953291668</v>
      </c>
      <c r="K22" s="655">
        <v>382787.23866606667</v>
      </c>
    </row>
    <row r="23" spans="2:11" ht="29.25" thickBot="1" x14ac:dyDescent="0.3">
      <c r="B23" s="652">
        <v>12</v>
      </c>
      <c r="C23" s="656" t="s">
        <v>801</v>
      </c>
      <c r="D23" s="663">
        <v>0</v>
      </c>
      <c r="E23" s="663">
        <v>0</v>
      </c>
      <c r="F23" s="663">
        <v>0</v>
      </c>
      <c r="G23" s="663">
        <v>0</v>
      </c>
      <c r="H23" s="663">
        <v>0</v>
      </c>
      <c r="I23" s="655">
        <v>0</v>
      </c>
      <c r="J23" s="663">
        <v>0</v>
      </c>
      <c r="K23" s="663">
        <v>0</v>
      </c>
    </row>
    <row r="24" spans="2:11" ht="15.75" thickBot="1" x14ac:dyDescent="0.3">
      <c r="B24" s="652">
        <v>13</v>
      </c>
      <c r="C24" s="656" t="s">
        <v>802</v>
      </c>
      <c r="D24" s="655">
        <v>705183.86428410665</v>
      </c>
      <c r="E24" s="655">
        <v>670568.6084795366</v>
      </c>
      <c r="F24" s="655">
        <v>698404.55167809001</v>
      </c>
      <c r="G24" s="655">
        <v>701598.50273907988</v>
      </c>
      <c r="H24" s="655">
        <v>125062.75681604</v>
      </c>
      <c r="I24" s="655">
        <v>114500.31415236001</v>
      </c>
      <c r="J24" s="655">
        <v>124659.42176138</v>
      </c>
      <c r="K24" s="655">
        <v>104363.40383958667</v>
      </c>
    </row>
    <row r="25" spans="2:11" ht="15.75" thickBot="1" x14ac:dyDescent="0.3">
      <c r="B25" s="652">
        <v>14</v>
      </c>
      <c r="C25" s="653" t="s">
        <v>803</v>
      </c>
      <c r="D25" s="655">
        <v>33476.382726700002</v>
      </c>
      <c r="E25" s="655">
        <v>55268.94856823334</v>
      </c>
      <c r="F25" s="655">
        <v>45381.612308143332</v>
      </c>
      <c r="G25" s="655">
        <v>41122.801299999999</v>
      </c>
      <c r="H25" s="655">
        <v>33476.382726700002</v>
      </c>
      <c r="I25" s="655">
        <v>55268.94856823334</v>
      </c>
      <c r="J25" s="655">
        <v>45381.612308143332</v>
      </c>
      <c r="K25" s="655">
        <v>37596.724525806669</v>
      </c>
    </row>
    <row r="26" spans="2:11" ht="15.75" thickBot="1" x14ac:dyDescent="0.3">
      <c r="B26" s="652">
        <v>15</v>
      </c>
      <c r="C26" s="653" t="s">
        <v>804</v>
      </c>
      <c r="D26" s="655">
        <v>1021545.3813366501</v>
      </c>
      <c r="E26" s="655">
        <v>1018841.8589925033</v>
      </c>
      <c r="F26" s="655">
        <v>908577.34001611324</v>
      </c>
      <c r="G26" s="655">
        <v>884900.08677369007</v>
      </c>
      <c r="H26" s="655">
        <v>38816.477882380008</v>
      </c>
      <c r="I26" s="655">
        <v>37775.286484256663</v>
      </c>
      <c r="J26" s="655">
        <v>34324.519994916664</v>
      </c>
      <c r="K26" s="655">
        <v>33237.65663024666</v>
      </c>
    </row>
    <row r="27" spans="2:11" ht="15.75" thickBot="1" x14ac:dyDescent="0.3">
      <c r="B27" s="664">
        <v>16</v>
      </c>
      <c r="C27" s="665" t="s">
        <v>805</v>
      </c>
      <c r="D27" s="666"/>
      <c r="E27" s="666"/>
      <c r="F27" s="666"/>
      <c r="G27" s="666"/>
      <c r="H27" s="655">
        <v>1670156.9271757666</v>
      </c>
      <c r="I27" s="655">
        <v>1581473.0901588702</v>
      </c>
      <c r="J27" s="655">
        <v>1783854.8105646302</v>
      </c>
      <c r="K27" s="655">
        <v>1669055.18614369</v>
      </c>
    </row>
    <row r="28" spans="2:11" ht="15.75" thickBot="1" x14ac:dyDescent="0.3">
      <c r="B28" s="667" t="s">
        <v>806</v>
      </c>
      <c r="C28" s="654"/>
      <c r="D28" s="654"/>
      <c r="E28" s="654"/>
      <c r="F28" s="654"/>
      <c r="G28" s="654"/>
      <c r="H28" s="654"/>
      <c r="I28" s="654"/>
      <c r="J28" s="654"/>
      <c r="K28" s="654"/>
    </row>
    <row r="29" spans="2:11" ht="15.75" thickBot="1" x14ac:dyDescent="0.3">
      <c r="B29" s="652">
        <v>17</v>
      </c>
      <c r="C29" s="668" t="s">
        <v>807</v>
      </c>
      <c r="D29" s="628">
        <v>85383.414278813332</v>
      </c>
      <c r="E29" s="628">
        <v>150986.77897770333</v>
      </c>
      <c r="F29" s="628">
        <v>169001.90952984002</v>
      </c>
      <c r="G29" s="628">
        <v>261640.36173167668</v>
      </c>
      <c r="H29" s="669">
        <v>0</v>
      </c>
      <c r="I29" s="669">
        <v>0</v>
      </c>
      <c r="J29" s="669">
        <v>0</v>
      </c>
      <c r="K29" s="669">
        <v>0</v>
      </c>
    </row>
    <row r="30" spans="2:11" ht="29.25" thickBot="1" x14ac:dyDescent="0.3">
      <c r="B30" s="652">
        <v>18</v>
      </c>
      <c r="C30" s="668" t="s">
        <v>808</v>
      </c>
      <c r="D30" s="628">
        <v>132204.25450883</v>
      </c>
      <c r="E30" s="628">
        <v>130999.49961769333</v>
      </c>
      <c r="F30" s="628">
        <v>203809.83664065998</v>
      </c>
      <c r="G30" s="628">
        <v>267743.61450577667</v>
      </c>
      <c r="H30" s="628">
        <v>127042.12663991001</v>
      </c>
      <c r="I30" s="628">
        <v>119643.11482659999</v>
      </c>
      <c r="J30" s="628">
        <v>194433.17162066</v>
      </c>
      <c r="K30" s="628">
        <v>255860.59835907334</v>
      </c>
    </row>
    <row r="31" spans="2:11" ht="15.75" thickBot="1" x14ac:dyDescent="0.3">
      <c r="B31" s="652">
        <v>19</v>
      </c>
      <c r="C31" s="668" t="s">
        <v>809</v>
      </c>
      <c r="D31" s="628">
        <v>491790.60848633666</v>
      </c>
      <c r="E31" s="628">
        <v>441921.93487683666</v>
      </c>
      <c r="F31" s="628">
        <v>639476.49014226336</v>
      </c>
      <c r="G31" s="628">
        <v>524520.6833074399</v>
      </c>
      <c r="H31" s="628">
        <v>334349.50594267668</v>
      </c>
      <c r="I31" s="628">
        <v>303055.28342038998</v>
      </c>
      <c r="J31" s="628">
        <v>512249.48480254004</v>
      </c>
      <c r="K31" s="628">
        <v>332142.19413055666</v>
      </c>
    </row>
    <row r="32" spans="2:11" ht="45" customHeight="1" x14ac:dyDescent="0.25">
      <c r="B32" s="1205" t="s">
        <v>810</v>
      </c>
      <c r="C32" s="1207" t="s">
        <v>811</v>
      </c>
      <c r="D32" s="1193"/>
      <c r="E32" s="1193"/>
      <c r="F32" s="1193"/>
      <c r="G32" s="1193"/>
      <c r="H32" s="1209">
        <v>0</v>
      </c>
      <c r="I32" s="1209">
        <v>0</v>
      </c>
      <c r="J32" s="1209">
        <v>0</v>
      </c>
      <c r="K32" s="1209">
        <v>0</v>
      </c>
    </row>
    <row r="33" spans="2:11" ht="24.75" customHeight="1" thickBot="1" x14ac:dyDescent="0.3">
      <c r="B33" s="1206"/>
      <c r="C33" s="1208"/>
      <c r="D33" s="1194"/>
      <c r="E33" s="1194"/>
      <c r="F33" s="1194"/>
      <c r="G33" s="1194"/>
      <c r="H33" s="1208"/>
      <c r="I33" s="1208"/>
      <c r="J33" s="1208"/>
      <c r="K33" s="1208"/>
    </row>
    <row r="34" spans="2:11" x14ac:dyDescent="0.25">
      <c r="B34" s="1205" t="s">
        <v>812</v>
      </c>
      <c r="C34" s="1207" t="s">
        <v>813</v>
      </c>
      <c r="D34" s="1193"/>
      <c r="E34" s="1193"/>
      <c r="F34" s="1193"/>
      <c r="G34" s="1193"/>
      <c r="H34" s="1209">
        <v>0</v>
      </c>
      <c r="I34" s="1209">
        <v>0</v>
      </c>
      <c r="J34" s="1209">
        <v>0</v>
      </c>
      <c r="K34" s="1209">
        <v>0</v>
      </c>
    </row>
    <row r="35" spans="2:11" ht="15.75" thickBot="1" x14ac:dyDescent="0.3">
      <c r="B35" s="1206"/>
      <c r="C35" s="1208"/>
      <c r="D35" s="1194"/>
      <c r="E35" s="1194"/>
      <c r="F35" s="1194"/>
      <c r="G35" s="1194"/>
      <c r="H35" s="1208"/>
      <c r="I35" s="1208"/>
      <c r="J35" s="1208"/>
      <c r="K35" s="1208"/>
    </row>
    <row r="36" spans="2:11" ht="15.75" thickBot="1" x14ac:dyDescent="0.3">
      <c r="B36" s="670">
        <v>20</v>
      </c>
      <c r="C36" s="653" t="s">
        <v>814</v>
      </c>
      <c r="D36" s="655">
        <v>709378.27727398009</v>
      </c>
      <c r="E36" s="655">
        <v>723908.21347223327</v>
      </c>
      <c r="F36" s="655">
        <v>1012288.2363127633</v>
      </c>
      <c r="G36" s="655">
        <v>1053904.6595448933</v>
      </c>
      <c r="H36" s="655">
        <v>461391.63258258667</v>
      </c>
      <c r="I36" s="655">
        <v>422698.39824698999</v>
      </c>
      <c r="J36" s="655">
        <v>706682.65642320004</v>
      </c>
      <c r="K36" s="655">
        <v>588002.79248963005</v>
      </c>
    </row>
    <row r="37" spans="2:11" ht="15.75" thickBot="1" x14ac:dyDescent="0.3">
      <c r="B37" s="1205" t="s">
        <v>139</v>
      </c>
      <c r="C37" s="1210" t="s">
        <v>815</v>
      </c>
      <c r="D37" s="1212">
        <v>0</v>
      </c>
      <c r="E37" s="1212">
        <v>0</v>
      </c>
      <c r="F37" s="1212">
        <v>0</v>
      </c>
      <c r="G37" s="1212">
        <v>0</v>
      </c>
      <c r="H37" s="1212">
        <v>0</v>
      </c>
      <c r="I37" s="1212">
        <v>0</v>
      </c>
      <c r="J37" s="1212">
        <v>0</v>
      </c>
      <c r="K37" s="1212">
        <v>0</v>
      </c>
    </row>
    <row r="38" spans="2:11" ht="15.75" thickBot="1" x14ac:dyDescent="0.3">
      <c r="B38" s="1206"/>
      <c r="C38" s="1211"/>
      <c r="D38" s="1213"/>
      <c r="E38" s="1213"/>
      <c r="F38" s="1213"/>
      <c r="G38" s="1213"/>
      <c r="H38" s="1213"/>
      <c r="I38" s="1213"/>
      <c r="J38" s="1213"/>
      <c r="K38" s="1213"/>
    </row>
    <row r="39" spans="2:11" ht="15.75" thickBot="1" x14ac:dyDescent="0.3">
      <c r="B39" s="1205" t="s">
        <v>141</v>
      </c>
      <c r="C39" s="1210" t="s">
        <v>816</v>
      </c>
      <c r="D39" s="1212">
        <v>0</v>
      </c>
      <c r="E39" s="1212">
        <v>0</v>
      </c>
      <c r="F39" s="1212">
        <v>0</v>
      </c>
      <c r="G39" s="1212">
        <v>0</v>
      </c>
      <c r="H39" s="1212">
        <v>0</v>
      </c>
      <c r="I39" s="1212">
        <v>0</v>
      </c>
      <c r="J39" s="1212">
        <v>0</v>
      </c>
      <c r="K39" s="1212">
        <v>0</v>
      </c>
    </row>
    <row r="40" spans="2:11" ht="15.75" thickBot="1" x14ac:dyDescent="0.3">
      <c r="B40" s="1206"/>
      <c r="C40" s="1211"/>
      <c r="D40" s="1213"/>
      <c r="E40" s="1213"/>
      <c r="F40" s="1213"/>
      <c r="G40" s="1213"/>
      <c r="H40" s="1213"/>
      <c r="I40" s="1213"/>
      <c r="J40" s="1213"/>
      <c r="K40" s="1213"/>
    </row>
    <row r="41" spans="2:11" ht="15.75" thickBot="1" x14ac:dyDescent="0.3">
      <c r="B41" s="1205" t="s">
        <v>143</v>
      </c>
      <c r="C41" s="1210" t="s">
        <v>817</v>
      </c>
      <c r="D41" s="1216">
        <v>709378.27727398009</v>
      </c>
      <c r="E41" s="1216">
        <v>723908.21347223327</v>
      </c>
      <c r="F41" s="1216">
        <v>1012288.2363127633</v>
      </c>
      <c r="G41" s="1216">
        <v>1053904.6595448933</v>
      </c>
      <c r="H41" s="1216">
        <v>461391.63258258667</v>
      </c>
      <c r="I41" s="1216">
        <v>422698.39824698999</v>
      </c>
      <c r="J41" s="1216">
        <v>706682.65642320004</v>
      </c>
      <c r="K41" s="1216">
        <v>588002.79248963005</v>
      </c>
    </row>
    <row r="42" spans="2:11" ht="15.75" thickBot="1" x14ac:dyDescent="0.3">
      <c r="B42" s="1214"/>
      <c r="C42" s="1215"/>
      <c r="D42" s="1216"/>
      <c r="E42" s="1216"/>
      <c r="F42" s="1216"/>
      <c r="G42" s="1216"/>
      <c r="H42" s="1216"/>
      <c r="I42" s="1216"/>
      <c r="J42" s="1216"/>
      <c r="K42" s="1216"/>
    </row>
    <row r="43" spans="2:11" ht="15.75" thickBot="1" x14ac:dyDescent="0.3">
      <c r="B43" s="671" t="s">
        <v>818</v>
      </c>
      <c r="C43" s="672"/>
      <c r="D43" s="673"/>
      <c r="E43" s="673"/>
      <c r="F43" s="673"/>
      <c r="G43" s="673"/>
      <c r="H43" s="673"/>
      <c r="I43" s="673"/>
      <c r="J43" s="673"/>
      <c r="K43" s="673"/>
    </row>
    <row r="44" spans="2:11" ht="15.75" thickBot="1" x14ac:dyDescent="0.3">
      <c r="B44" s="674">
        <v>21</v>
      </c>
      <c r="C44" s="675" t="s">
        <v>819</v>
      </c>
      <c r="D44" s="676"/>
      <c r="E44" s="677"/>
      <c r="F44" s="677"/>
      <c r="G44" s="678"/>
      <c r="H44" s="655">
        <v>1876366.9474344102</v>
      </c>
      <c r="I44" s="655">
        <v>1793976.7988467468</v>
      </c>
      <c r="J44" s="655">
        <v>1745942.5975722633</v>
      </c>
      <c r="K44" s="1107">
        <v>1771171.7193820064</v>
      </c>
    </row>
    <row r="45" spans="2:11" ht="15.75" thickBot="1" x14ac:dyDescent="0.3">
      <c r="B45" s="679">
        <v>22</v>
      </c>
      <c r="C45" s="680" t="s">
        <v>820</v>
      </c>
      <c r="D45" s="681"/>
      <c r="E45" s="682"/>
      <c r="F45" s="682"/>
      <c r="G45" s="683"/>
      <c r="H45" s="655">
        <v>1208765.2945931801</v>
      </c>
      <c r="I45" s="655">
        <v>1158774.6919118802</v>
      </c>
      <c r="J45" s="655">
        <v>1077172.15414143</v>
      </c>
      <c r="K45" s="655">
        <v>1081052.3936540599</v>
      </c>
    </row>
    <row r="46" spans="2:11" ht="15.75" thickBot="1" x14ac:dyDescent="0.3">
      <c r="B46" s="684">
        <v>23</v>
      </c>
      <c r="C46" s="91" t="s">
        <v>821</v>
      </c>
      <c r="D46" s="685"/>
      <c r="E46" s="686"/>
      <c r="F46" s="686"/>
      <c r="G46" s="687"/>
      <c r="H46" s="1090">
        <v>1.5522988143487337</v>
      </c>
      <c r="I46" s="1090">
        <v>1.5482025195747391</v>
      </c>
      <c r="J46" s="1090">
        <v>1.6208688286010071</v>
      </c>
      <c r="K46" s="1090">
        <v>1.6384002458050546</v>
      </c>
    </row>
  </sheetData>
  <mergeCells count="57">
    <mergeCell ref="G41:G42"/>
    <mergeCell ref="H41:H42"/>
    <mergeCell ref="I41:I42"/>
    <mergeCell ref="J41:J42"/>
    <mergeCell ref="K41:K42"/>
    <mergeCell ref="G39:G40"/>
    <mergeCell ref="H39:H40"/>
    <mergeCell ref="I39:I40"/>
    <mergeCell ref="J39:J40"/>
    <mergeCell ref="K39:K40"/>
    <mergeCell ref="B41:B42"/>
    <mergeCell ref="C41:C42"/>
    <mergeCell ref="D41:D42"/>
    <mergeCell ref="E41:E42"/>
    <mergeCell ref="F41:F42"/>
    <mergeCell ref="B39:B40"/>
    <mergeCell ref="C39:C40"/>
    <mergeCell ref="D39:D40"/>
    <mergeCell ref="E39:E40"/>
    <mergeCell ref="F39:F40"/>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4:B35"/>
    <mergeCell ref="C34:C35"/>
    <mergeCell ref="D34:D35"/>
    <mergeCell ref="E34:E35"/>
    <mergeCell ref="F34:F35"/>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s>
  <pageMargins left="0.70866141732283472" right="0.70866141732283472" top="0.74803149606299213" bottom="0.74803149606299213" header="0.31496062992125984" footer="0.31496062992125984"/>
  <pageSetup paperSize="9" scale="57"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6"/>
  <sheetViews>
    <sheetView showGridLines="0" topLeftCell="A13" zoomScaleNormal="100" workbookViewId="0">
      <selection activeCell="F11" sqref="F11:M24"/>
    </sheetView>
  </sheetViews>
  <sheetFormatPr defaultColWidth="9.140625" defaultRowHeight="15" x14ac:dyDescent="0.25"/>
  <cols>
    <col min="1" max="1" width="9.140625" style="81"/>
    <col min="2" max="4" width="12.28515625" style="490" customWidth="1"/>
    <col min="5" max="5" width="34.85546875" style="490" customWidth="1"/>
    <col min="6" max="7" width="9.42578125" style="490" customWidth="1"/>
    <col min="8" max="8" width="5.5703125" style="490" bestFit="1" customWidth="1"/>
    <col min="9" max="9" width="14.28515625" style="490" customWidth="1"/>
    <col min="10" max="10" width="5.5703125" style="490" bestFit="1" customWidth="1"/>
    <col min="11" max="11" width="16.140625" style="490" customWidth="1"/>
    <col min="12" max="12" width="18.42578125" style="490" customWidth="1"/>
    <col min="13" max="13" width="14.7109375" style="490" bestFit="1" customWidth="1"/>
    <col min="14" max="16384" width="9.140625" style="81"/>
  </cols>
  <sheetData>
    <row r="1" spans="1:13" ht="15.75" thickBot="1" x14ac:dyDescent="0.3">
      <c r="A1" s="3"/>
    </row>
    <row r="2" spans="1:13" ht="18.75" customHeight="1" thickBot="1" x14ac:dyDescent="0.3">
      <c r="B2" s="1114" t="s">
        <v>822</v>
      </c>
      <c r="C2" s="1115"/>
      <c r="D2" s="1115"/>
      <c r="E2" s="1115"/>
      <c r="F2" s="1115"/>
      <c r="G2" s="1115"/>
      <c r="H2" s="1116"/>
      <c r="I2" s="638"/>
      <c r="J2" s="638"/>
      <c r="K2" s="638"/>
      <c r="L2" s="638"/>
      <c r="M2" s="638"/>
    </row>
    <row r="3" spans="1:13" x14ac:dyDescent="0.25">
      <c r="B3" s="614" t="s">
        <v>1466</v>
      </c>
      <c r="C3" s="638"/>
      <c r="D3" s="638"/>
      <c r="E3" s="638"/>
      <c r="F3" s="638"/>
      <c r="G3" s="638"/>
      <c r="H3" s="638"/>
      <c r="I3" s="638"/>
      <c r="J3" s="638"/>
      <c r="K3" s="638"/>
      <c r="L3" s="638"/>
      <c r="M3" s="638"/>
    </row>
    <row r="4" spans="1:13" x14ac:dyDescent="0.25">
      <c r="B4" s="638"/>
      <c r="C4" s="638"/>
      <c r="D4" s="638"/>
      <c r="E4" s="688" t="s">
        <v>237</v>
      </c>
      <c r="F4" s="689"/>
      <c r="G4" s="688"/>
      <c r="H4" s="689"/>
      <c r="I4" s="688"/>
      <c r="J4" s="689"/>
      <c r="K4" s="688"/>
      <c r="L4" s="689"/>
      <c r="M4" s="689"/>
    </row>
    <row r="5" spans="1:13" ht="15.75" thickBot="1" x14ac:dyDescent="0.3">
      <c r="B5" s="690"/>
      <c r="C5" s="638"/>
      <c r="D5" s="638"/>
      <c r="E5" s="638"/>
      <c r="F5" s="638"/>
      <c r="G5" s="638"/>
      <c r="H5" s="638"/>
      <c r="I5" s="638"/>
      <c r="J5" s="638"/>
      <c r="K5" s="638"/>
      <c r="L5" s="638"/>
      <c r="M5" s="638"/>
    </row>
    <row r="6" spans="1:13" ht="15.75" thickBot="1" x14ac:dyDescent="0.3">
      <c r="A6" s="691" t="s">
        <v>823</v>
      </c>
      <c r="B6" s="692"/>
      <c r="C6" s="693"/>
      <c r="D6" s="1230"/>
      <c r="E6" s="1231"/>
      <c r="F6" s="1232" t="s">
        <v>235</v>
      </c>
      <c r="G6" s="1233"/>
      <c r="H6" s="1232" t="s">
        <v>236</v>
      </c>
      <c r="I6" s="1233"/>
      <c r="J6" s="1232" t="s">
        <v>237</v>
      </c>
      <c r="K6" s="1233"/>
      <c r="L6" s="694" t="s">
        <v>238</v>
      </c>
      <c r="M6" s="695" t="s">
        <v>239</v>
      </c>
    </row>
    <row r="7" spans="1:13" ht="15.75" customHeight="1" thickBot="1" x14ac:dyDescent="0.3">
      <c r="A7" s="691"/>
      <c r="B7" s="1234" t="s">
        <v>824</v>
      </c>
      <c r="C7" s="1235"/>
      <c r="D7" s="1236" t="s">
        <v>825</v>
      </c>
      <c r="E7" s="1237"/>
      <c r="F7" s="1242" t="s">
        <v>826</v>
      </c>
      <c r="G7" s="1243"/>
      <c r="H7" s="1243"/>
      <c r="I7" s="1243"/>
      <c r="J7" s="1243"/>
      <c r="K7" s="1243"/>
      <c r="L7" s="1244"/>
      <c r="M7" s="1217" t="s">
        <v>827</v>
      </c>
    </row>
    <row r="8" spans="1:13" ht="15" customHeight="1" x14ac:dyDescent="0.25">
      <c r="A8" s="691"/>
      <c r="B8" s="1220" t="s">
        <v>828</v>
      </c>
      <c r="C8" s="1222" t="s">
        <v>829</v>
      </c>
      <c r="D8" s="1238"/>
      <c r="E8" s="1239"/>
      <c r="F8" s="1224" t="s">
        <v>830</v>
      </c>
      <c r="G8" s="1225"/>
      <c r="H8" s="1224" t="s">
        <v>831</v>
      </c>
      <c r="I8" s="1225"/>
      <c r="J8" s="1224" t="s">
        <v>832</v>
      </c>
      <c r="K8" s="1225"/>
      <c r="L8" s="1228" t="s">
        <v>833</v>
      </c>
      <c r="M8" s="1218"/>
    </row>
    <row r="9" spans="1:13" ht="15.75" thickBot="1" x14ac:dyDescent="0.3">
      <c r="A9" s="691"/>
      <c r="B9" s="1221"/>
      <c r="C9" s="1223"/>
      <c r="D9" s="1240"/>
      <c r="E9" s="1241"/>
      <c r="F9" s="1226"/>
      <c r="G9" s="1227"/>
      <c r="H9" s="1226"/>
      <c r="I9" s="1227"/>
      <c r="J9" s="1226"/>
      <c r="K9" s="1227"/>
      <c r="L9" s="1229"/>
      <c r="M9" s="1219"/>
    </row>
    <row r="10" spans="1:13" ht="15.75" thickBot="1" x14ac:dyDescent="0.3">
      <c r="A10" s="691"/>
      <c r="B10" s="696"/>
      <c r="C10" s="697" t="s">
        <v>834</v>
      </c>
      <c r="D10" s="1253" t="s">
        <v>835</v>
      </c>
      <c r="E10" s="1253"/>
      <c r="F10" s="1253"/>
      <c r="G10" s="1253"/>
      <c r="H10" s="1253"/>
      <c r="I10" s="1253"/>
      <c r="J10" s="1253"/>
      <c r="K10" s="1253"/>
      <c r="L10" s="1253"/>
      <c r="M10" s="1254"/>
    </row>
    <row r="11" spans="1:13" ht="15.75" thickBot="1" x14ac:dyDescent="0.3">
      <c r="A11" s="691"/>
      <c r="B11" s="698"/>
      <c r="C11" s="699"/>
      <c r="D11" s="699">
        <v>1</v>
      </c>
      <c r="E11" s="699" t="s">
        <v>836</v>
      </c>
      <c r="F11" s="1251">
        <v>372012.30450500001</v>
      </c>
      <c r="G11" s="1252"/>
      <c r="H11" s="1251">
        <v>0</v>
      </c>
      <c r="I11" s="1252"/>
      <c r="J11" s="1251">
        <v>0</v>
      </c>
      <c r="K11" s="1252"/>
      <c r="L11" s="700">
        <v>204997.561514</v>
      </c>
      <c r="M11" s="701">
        <v>577009.86601999996</v>
      </c>
    </row>
    <row r="12" spans="1:13" ht="15.75" thickBot="1" x14ac:dyDescent="0.3">
      <c r="A12" s="691"/>
      <c r="B12" s="702" t="s">
        <v>837</v>
      </c>
      <c r="C12" s="703"/>
      <c r="D12" s="704">
        <v>2</v>
      </c>
      <c r="E12" s="705" t="s">
        <v>10</v>
      </c>
      <c r="F12" s="1247">
        <v>372012.30450500001</v>
      </c>
      <c r="G12" s="1248"/>
      <c r="H12" s="1247">
        <v>0</v>
      </c>
      <c r="I12" s="1248"/>
      <c r="J12" s="1247">
        <v>0</v>
      </c>
      <c r="K12" s="1248"/>
      <c r="L12" s="706">
        <v>113664.282731</v>
      </c>
      <c r="M12" s="706">
        <v>485676.58723599999</v>
      </c>
    </row>
    <row r="13" spans="1:13" ht="15.75" thickBot="1" x14ac:dyDescent="0.3">
      <c r="A13" s="691"/>
      <c r="B13" s="702" t="s">
        <v>838</v>
      </c>
      <c r="C13" s="703"/>
      <c r="D13" s="704">
        <v>3</v>
      </c>
      <c r="E13" s="705" t="s">
        <v>839</v>
      </c>
      <c r="F13" s="1245"/>
      <c r="G13" s="1246"/>
      <c r="H13" s="1247">
        <v>0</v>
      </c>
      <c r="I13" s="1248"/>
      <c r="J13" s="1249">
        <v>0</v>
      </c>
      <c r="K13" s="1250"/>
      <c r="L13" s="706">
        <v>91333.278783000002</v>
      </c>
      <c r="M13" s="707">
        <v>91333.278783000002</v>
      </c>
    </row>
    <row r="14" spans="1:13" ht="15.75" thickBot="1" x14ac:dyDescent="0.3">
      <c r="A14" s="691"/>
      <c r="B14" s="698"/>
      <c r="C14" s="699"/>
      <c r="D14" s="708">
        <v>4</v>
      </c>
      <c r="E14" s="699" t="s">
        <v>840</v>
      </c>
      <c r="F14" s="1245"/>
      <c r="G14" s="1246"/>
      <c r="H14" s="1251">
        <v>1058011.0500759999</v>
      </c>
      <c r="I14" s="1252"/>
      <c r="J14" s="1251">
        <v>5077.9411099999998</v>
      </c>
      <c r="K14" s="1252"/>
      <c r="L14" s="700">
        <v>4330.8440650000002</v>
      </c>
      <c r="M14" s="701">
        <v>994725.44649100001</v>
      </c>
    </row>
    <row r="15" spans="1:13" ht="15.75" thickBot="1" x14ac:dyDescent="0.3">
      <c r="A15" s="691"/>
      <c r="B15" s="702" t="s">
        <v>841</v>
      </c>
      <c r="C15" s="703"/>
      <c r="D15" s="704">
        <v>5</v>
      </c>
      <c r="E15" s="705" t="s">
        <v>792</v>
      </c>
      <c r="F15" s="1245"/>
      <c r="G15" s="1246"/>
      <c r="H15" s="1247">
        <v>669382.30012999999</v>
      </c>
      <c r="I15" s="1248"/>
      <c r="J15" s="1247">
        <v>2907.907029</v>
      </c>
      <c r="K15" s="1248"/>
      <c r="L15" s="706">
        <v>316.104758</v>
      </c>
      <c r="M15" s="707">
        <v>638991.80155900004</v>
      </c>
    </row>
    <row r="16" spans="1:13" ht="15.75" thickBot="1" x14ac:dyDescent="0.3">
      <c r="A16" s="691"/>
      <c r="B16" s="702" t="s">
        <v>842</v>
      </c>
      <c r="C16" s="703"/>
      <c r="D16" s="704">
        <v>6</v>
      </c>
      <c r="E16" s="705" t="s">
        <v>793</v>
      </c>
      <c r="F16" s="1245"/>
      <c r="G16" s="1246"/>
      <c r="H16" s="1247">
        <v>388628.749946</v>
      </c>
      <c r="I16" s="1248"/>
      <c r="J16" s="1247">
        <v>2170.0340809999998</v>
      </c>
      <c r="K16" s="1248"/>
      <c r="L16" s="706">
        <v>4014.7393080000002</v>
      </c>
      <c r="M16" s="707">
        <v>355733.64493200002</v>
      </c>
    </row>
    <row r="17" spans="1:13" ht="15.75" thickBot="1" x14ac:dyDescent="0.3">
      <c r="A17" s="691"/>
      <c r="B17" s="698"/>
      <c r="C17" s="699"/>
      <c r="D17" s="708">
        <v>7</v>
      </c>
      <c r="E17" s="699" t="s">
        <v>843</v>
      </c>
      <c r="F17" s="1245"/>
      <c r="G17" s="1246"/>
      <c r="H17" s="1251">
        <v>2554022.6991949999</v>
      </c>
      <c r="I17" s="1252"/>
      <c r="J17" s="1251">
        <v>872028.73675799998</v>
      </c>
      <c r="K17" s="1252"/>
      <c r="L17" s="700">
        <v>762237.27258800005</v>
      </c>
      <c r="M17" s="700">
        <v>1746592.1038599999</v>
      </c>
    </row>
    <row r="18" spans="1:13" ht="15.75" thickBot="1" x14ac:dyDescent="0.3">
      <c r="A18" s="691"/>
      <c r="B18" s="702" t="s">
        <v>844</v>
      </c>
      <c r="C18" s="703"/>
      <c r="D18" s="704">
        <v>8</v>
      </c>
      <c r="E18" s="705" t="s">
        <v>845</v>
      </c>
      <c r="F18" s="1245"/>
      <c r="G18" s="1246"/>
      <c r="H18" s="1247">
        <v>389979.58302299998</v>
      </c>
      <c r="I18" s="1248"/>
      <c r="J18" s="1247">
        <v>0</v>
      </c>
      <c r="K18" s="1248"/>
      <c r="L18" s="706">
        <v>0</v>
      </c>
      <c r="M18" s="707">
        <v>27224.472902000001</v>
      </c>
    </row>
    <row r="19" spans="1:13" ht="29.25" thickBot="1" x14ac:dyDescent="0.3">
      <c r="A19" s="691"/>
      <c r="B19" s="702" t="s">
        <v>846</v>
      </c>
      <c r="C19" s="703"/>
      <c r="D19" s="704">
        <v>9</v>
      </c>
      <c r="E19" s="709" t="s">
        <v>847</v>
      </c>
      <c r="F19" s="1245"/>
      <c r="G19" s="1246"/>
      <c r="H19" s="1247">
        <v>2164043.1161719998</v>
      </c>
      <c r="I19" s="1248"/>
      <c r="J19" s="1247">
        <v>872028.73675799998</v>
      </c>
      <c r="K19" s="1248"/>
      <c r="L19" s="706">
        <v>762237.27258800005</v>
      </c>
      <c r="M19" s="707">
        <v>1719367.630958</v>
      </c>
    </row>
    <row r="20" spans="1:13" ht="15.75" thickBot="1" x14ac:dyDescent="0.3">
      <c r="A20" s="691"/>
      <c r="B20" s="698">
        <v>45</v>
      </c>
      <c r="C20" s="699"/>
      <c r="D20" s="708">
        <v>10</v>
      </c>
      <c r="E20" s="699" t="s">
        <v>848</v>
      </c>
      <c r="F20" s="1245"/>
      <c r="G20" s="1246"/>
      <c r="H20" s="1255">
        <v>0</v>
      </c>
      <c r="I20" s="1256"/>
      <c r="J20" s="1255">
        <v>0</v>
      </c>
      <c r="K20" s="1256"/>
      <c r="L20" s="700">
        <v>0</v>
      </c>
      <c r="M20" s="700">
        <v>0</v>
      </c>
    </row>
    <row r="21" spans="1:13" ht="15.75" thickBot="1" x14ac:dyDescent="0.3">
      <c r="A21" s="691"/>
      <c r="B21" s="698"/>
      <c r="C21" s="699"/>
      <c r="D21" s="708">
        <v>11</v>
      </c>
      <c r="E21" s="699" t="s">
        <v>849</v>
      </c>
      <c r="F21" s="1251">
        <v>15930.569407000001</v>
      </c>
      <c r="G21" s="1252"/>
      <c r="H21" s="1255">
        <v>0</v>
      </c>
      <c r="I21" s="1256"/>
      <c r="J21" s="1255">
        <v>0</v>
      </c>
      <c r="K21" s="1256"/>
      <c r="L21" s="700">
        <v>15579.879156000001</v>
      </c>
      <c r="M21" s="700">
        <v>15579.879156000001</v>
      </c>
    </row>
    <row r="22" spans="1:13" ht="29.25" thickBot="1" x14ac:dyDescent="0.3">
      <c r="A22" s="691"/>
      <c r="B22" s="702" t="s">
        <v>850</v>
      </c>
      <c r="C22" s="703"/>
      <c r="D22" s="704">
        <v>12</v>
      </c>
      <c r="E22" s="705" t="s">
        <v>851</v>
      </c>
      <c r="F22" s="1247">
        <v>15930.569407000001</v>
      </c>
      <c r="G22" s="1248"/>
      <c r="H22" s="1245"/>
      <c r="I22" s="1246"/>
      <c r="J22" s="1245"/>
      <c r="K22" s="1246"/>
      <c r="L22" s="710"/>
      <c r="M22" s="710"/>
    </row>
    <row r="23" spans="1:13" ht="43.5" thickBot="1" x14ac:dyDescent="0.3">
      <c r="A23" s="691"/>
      <c r="B23" s="702" t="s">
        <v>852</v>
      </c>
      <c r="C23" s="703"/>
      <c r="D23" s="704">
        <v>13</v>
      </c>
      <c r="E23" s="705" t="s">
        <v>853</v>
      </c>
      <c r="F23" s="1245"/>
      <c r="G23" s="1246"/>
      <c r="H23" s="1247">
        <v>0</v>
      </c>
      <c r="I23" s="1248"/>
      <c r="J23" s="1247">
        <v>0</v>
      </c>
      <c r="K23" s="1248"/>
      <c r="L23" s="706">
        <v>15579.879156000001</v>
      </c>
      <c r="M23" s="707">
        <v>15579.879156000001</v>
      </c>
    </row>
    <row r="24" spans="1:13" ht="29.25" thickBot="1" x14ac:dyDescent="0.3">
      <c r="A24" s="691"/>
      <c r="B24" s="711"/>
      <c r="C24" s="712"/>
      <c r="D24" s="713">
        <v>14</v>
      </c>
      <c r="E24" s="712" t="s">
        <v>854</v>
      </c>
      <c r="F24" s="1263"/>
      <c r="G24" s="1264"/>
      <c r="H24" s="1263"/>
      <c r="I24" s="1264"/>
      <c r="J24" s="1263"/>
      <c r="K24" s="1264"/>
      <c r="L24" s="714"/>
      <c r="M24" s="715">
        <v>3333907.295527</v>
      </c>
    </row>
    <row r="25" spans="1:13" x14ac:dyDescent="0.25">
      <c r="A25" s="691"/>
      <c r="B25" s="638"/>
      <c r="C25" s="638"/>
      <c r="D25" s="638"/>
      <c r="E25" s="638"/>
      <c r="F25" s="638"/>
      <c r="G25" s="638"/>
      <c r="H25" s="638"/>
      <c r="I25" s="638"/>
      <c r="J25" s="638"/>
      <c r="K25" s="638"/>
      <c r="L25" s="638"/>
      <c r="M25" s="638"/>
    </row>
    <row r="26" spans="1:13" ht="15.75" thickBot="1" x14ac:dyDescent="0.3">
      <c r="A26" s="691"/>
      <c r="B26" s="716"/>
      <c r="C26" s="638"/>
      <c r="D26" s="638"/>
      <c r="E26" s="638"/>
      <c r="F26" s="638"/>
      <c r="G26" s="638"/>
      <c r="H26" s="688"/>
      <c r="I26" s="688"/>
      <c r="J26" s="688"/>
      <c r="K26" s="688"/>
      <c r="L26" s="688"/>
      <c r="M26" s="688"/>
    </row>
    <row r="27" spans="1:13" ht="15.75" thickBot="1" x14ac:dyDescent="0.3">
      <c r="A27" s="691"/>
      <c r="B27" s="717"/>
      <c r="C27" s="718"/>
      <c r="D27" s="1257"/>
      <c r="E27" s="1258"/>
      <c r="F27" s="1259" t="s">
        <v>235</v>
      </c>
      <c r="G27" s="1260"/>
      <c r="H27" s="1261" t="s">
        <v>236</v>
      </c>
      <c r="I27" s="1262"/>
      <c r="J27" s="1259" t="s">
        <v>237</v>
      </c>
      <c r="K27" s="1260"/>
      <c r="L27" s="719" t="s">
        <v>238</v>
      </c>
      <c r="M27" s="720" t="s">
        <v>239</v>
      </c>
    </row>
    <row r="28" spans="1:13" ht="15.75" customHeight="1" thickBot="1" x14ac:dyDescent="0.3">
      <c r="A28" s="691"/>
      <c r="B28" s="1234" t="s">
        <v>855</v>
      </c>
      <c r="C28" s="1235"/>
      <c r="D28" s="1236" t="s">
        <v>825</v>
      </c>
      <c r="E28" s="1237"/>
      <c r="F28" s="1242" t="s">
        <v>826</v>
      </c>
      <c r="G28" s="1243"/>
      <c r="H28" s="1243"/>
      <c r="I28" s="1243"/>
      <c r="J28" s="1243"/>
      <c r="K28" s="1243"/>
      <c r="L28" s="1244"/>
      <c r="M28" s="1217" t="s">
        <v>827</v>
      </c>
    </row>
    <row r="29" spans="1:13" ht="15" customHeight="1" x14ac:dyDescent="0.25">
      <c r="A29" s="691"/>
      <c r="B29" s="1220" t="s">
        <v>828</v>
      </c>
      <c r="C29" s="1222" t="s">
        <v>829</v>
      </c>
      <c r="D29" s="1238"/>
      <c r="E29" s="1239"/>
      <c r="F29" s="1224" t="s">
        <v>830</v>
      </c>
      <c r="G29" s="1225"/>
      <c r="H29" s="1224" t="s">
        <v>831</v>
      </c>
      <c r="I29" s="1225"/>
      <c r="J29" s="1224" t="s">
        <v>832</v>
      </c>
      <c r="K29" s="1225"/>
      <c r="L29" s="1228" t="s">
        <v>833</v>
      </c>
      <c r="M29" s="1218"/>
    </row>
    <row r="30" spans="1:13" ht="15.75" thickBot="1" x14ac:dyDescent="0.3">
      <c r="A30" s="691"/>
      <c r="B30" s="1221"/>
      <c r="C30" s="1223"/>
      <c r="D30" s="1240"/>
      <c r="E30" s="1241"/>
      <c r="F30" s="1226"/>
      <c r="G30" s="1227"/>
      <c r="H30" s="1226"/>
      <c r="I30" s="1227"/>
      <c r="J30" s="1226"/>
      <c r="K30" s="1227"/>
      <c r="L30" s="1229"/>
      <c r="M30" s="1219"/>
    </row>
    <row r="31" spans="1:13" ht="15.75" thickBot="1" x14ac:dyDescent="0.3">
      <c r="A31" s="691"/>
      <c r="B31" s="696"/>
      <c r="C31" s="697" t="s">
        <v>856</v>
      </c>
      <c r="D31" s="1253" t="s">
        <v>857</v>
      </c>
      <c r="E31" s="1253"/>
      <c r="F31" s="1253"/>
      <c r="G31" s="1253"/>
      <c r="H31" s="1253"/>
      <c r="I31" s="1253"/>
      <c r="J31" s="1253"/>
      <c r="K31" s="1253"/>
      <c r="L31" s="1253"/>
      <c r="M31" s="1254"/>
    </row>
    <row r="32" spans="1:13" ht="43.5" thickBot="1" x14ac:dyDescent="0.3">
      <c r="A32" s="691"/>
      <c r="B32" s="698" t="s">
        <v>858</v>
      </c>
      <c r="C32" s="699"/>
      <c r="D32" s="721">
        <v>15</v>
      </c>
      <c r="E32" s="699" t="s">
        <v>859</v>
      </c>
      <c r="F32" s="1265"/>
      <c r="G32" s="1266"/>
      <c r="H32" s="1267"/>
      <c r="I32" s="1268"/>
      <c r="J32" s="1267"/>
      <c r="K32" s="1268"/>
      <c r="L32" s="722"/>
      <c r="M32" s="701">
        <v>64340.405827000002</v>
      </c>
    </row>
    <row r="33" spans="1:13" ht="43.5" thickBot="1" x14ac:dyDescent="0.3">
      <c r="A33" s="691"/>
      <c r="B33" s="698"/>
      <c r="C33" s="699"/>
      <c r="D33" s="721" t="s">
        <v>860</v>
      </c>
      <c r="E33" s="723" t="s">
        <v>861</v>
      </c>
      <c r="F33" s="724"/>
      <c r="G33" s="725"/>
      <c r="H33" s="1255">
        <v>7391.8423629999998</v>
      </c>
      <c r="I33" s="1269"/>
      <c r="J33" s="1270">
        <v>7515.5274460000001</v>
      </c>
      <c r="K33" s="1269"/>
      <c r="L33" s="726">
        <v>240541.65461200001</v>
      </c>
      <c r="M33" s="726">
        <v>217131.67075799999</v>
      </c>
    </row>
    <row r="34" spans="1:13" ht="29.25" thickBot="1" x14ac:dyDescent="0.3">
      <c r="A34" s="691"/>
      <c r="B34" s="698" t="s">
        <v>862</v>
      </c>
      <c r="C34" s="699"/>
      <c r="D34" s="721">
        <v>16</v>
      </c>
      <c r="E34" s="699" t="s">
        <v>863</v>
      </c>
      <c r="F34" s="1265"/>
      <c r="G34" s="1266"/>
      <c r="H34" s="1255">
        <v>0</v>
      </c>
      <c r="I34" s="1269"/>
      <c r="J34" s="1270">
        <v>0</v>
      </c>
      <c r="K34" s="1269"/>
      <c r="L34" s="726">
        <v>0</v>
      </c>
      <c r="M34" s="726">
        <v>0</v>
      </c>
    </row>
    <row r="35" spans="1:13" ht="15.75" thickBot="1" x14ac:dyDescent="0.3">
      <c r="A35" s="691"/>
      <c r="B35" s="698"/>
      <c r="C35" s="699"/>
      <c r="D35" s="721">
        <v>17</v>
      </c>
      <c r="E35" s="699" t="s">
        <v>864</v>
      </c>
      <c r="F35" s="1265"/>
      <c r="G35" s="1266"/>
      <c r="H35" s="1255">
        <v>684588.85367700004</v>
      </c>
      <c r="I35" s="1269"/>
      <c r="J35" s="1270">
        <v>184279.56974800001</v>
      </c>
      <c r="K35" s="1269"/>
      <c r="L35" s="726">
        <v>1648429.6143420001</v>
      </c>
      <c r="M35" s="726">
        <v>1743157.178851</v>
      </c>
    </row>
    <row r="36" spans="1:13" ht="72" thickBot="1" x14ac:dyDescent="0.3">
      <c r="A36" s="691"/>
      <c r="B36" s="702" t="s">
        <v>865</v>
      </c>
      <c r="C36" s="703"/>
      <c r="D36" s="721">
        <v>18</v>
      </c>
      <c r="E36" s="705" t="s">
        <v>866</v>
      </c>
      <c r="F36" s="1265"/>
      <c r="G36" s="1266"/>
      <c r="H36" s="1271">
        <v>83325.642730000007</v>
      </c>
      <c r="I36" s="1272"/>
      <c r="J36" s="1271">
        <v>0</v>
      </c>
      <c r="K36" s="1272"/>
      <c r="L36" s="727">
        <v>0</v>
      </c>
      <c r="M36" s="727">
        <v>0</v>
      </c>
    </row>
    <row r="37" spans="1:13" ht="72" thickBot="1" x14ac:dyDescent="0.3">
      <c r="A37" s="691"/>
      <c r="B37" s="702" t="s">
        <v>867</v>
      </c>
      <c r="C37" s="703"/>
      <c r="D37" s="721">
        <v>19</v>
      </c>
      <c r="E37" s="705" t="s">
        <v>868</v>
      </c>
      <c r="F37" s="1265"/>
      <c r="G37" s="1266"/>
      <c r="H37" s="1271">
        <v>136513.59676399999</v>
      </c>
      <c r="I37" s="1272"/>
      <c r="J37" s="1271">
        <v>51339.366161999998</v>
      </c>
      <c r="K37" s="1272"/>
      <c r="L37" s="727">
        <v>180903.127003</v>
      </c>
      <c r="M37" s="727">
        <v>220224.16975999999</v>
      </c>
    </row>
    <row r="38" spans="1:13" ht="100.5" thickBot="1" x14ac:dyDescent="0.3">
      <c r="A38" s="691"/>
      <c r="B38" s="702" t="s">
        <v>869</v>
      </c>
      <c r="C38" s="703"/>
      <c r="D38" s="721">
        <v>20</v>
      </c>
      <c r="E38" s="705" t="s">
        <v>870</v>
      </c>
      <c r="F38" s="1265"/>
      <c r="G38" s="1266"/>
      <c r="H38" s="1271">
        <v>450763.230721</v>
      </c>
      <c r="I38" s="1272"/>
      <c r="J38" s="1271">
        <v>100820.641854</v>
      </c>
      <c r="K38" s="1272"/>
      <c r="L38" s="727">
        <v>1051064.976458</v>
      </c>
      <c r="M38" s="727">
        <v>1310441.843505</v>
      </c>
    </row>
    <row r="39" spans="1:13" ht="57.75" thickBot="1" x14ac:dyDescent="0.3">
      <c r="A39" s="691"/>
      <c r="B39" s="702" t="s">
        <v>871</v>
      </c>
      <c r="C39" s="703"/>
      <c r="D39" s="721">
        <v>21</v>
      </c>
      <c r="E39" s="728" t="s">
        <v>872</v>
      </c>
      <c r="F39" s="1265"/>
      <c r="G39" s="1266"/>
      <c r="H39" s="1271">
        <v>178604.157726</v>
      </c>
      <c r="I39" s="1272"/>
      <c r="J39" s="1271">
        <v>27150.780715000001</v>
      </c>
      <c r="K39" s="1272"/>
      <c r="L39" s="727">
        <v>406410.68147200003</v>
      </c>
      <c r="M39" s="727">
        <v>515915.45349300001</v>
      </c>
    </row>
    <row r="40" spans="1:13" ht="29.25" thickBot="1" x14ac:dyDescent="0.3">
      <c r="A40" s="691"/>
      <c r="B40" s="702" t="s">
        <v>873</v>
      </c>
      <c r="C40" s="703"/>
      <c r="D40" s="721">
        <v>22</v>
      </c>
      <c r="E40" s="705" t="s">
        <v>874</v>
      </c>
      <c r="F40" s="1265"/>
      <c r="G40" s="1266"/>
      <c r="H40" s="1271">
        <v>7375.2153250000001</v>
      </c>
      <c r="I40" s="1272"/>
      <c r="J40" s="1271">
        <v>5115.0428629999997</v>
      </c>
      <c r="K40" s="1272"/>
      <c r="L40" s="727">
        <v>184868.08681000001</v>
      </c>
      <c r="M40" s="727">
        <v>0</v>
      </c>
    </row>
    <row r="41" spans="1:13" ht="57.75" thickBot="1" x14ac:dyDescent="0.3">
      <c r="A41" s="691"/>
      <c r="B41" s="702" t="s">
        <v>875</v>
      </c>
      <c r="C41" s="703"/>
      <c r="D41" s="721">
        <v>23</v>
      </c>
      <c r="E41" s="728" t="s">
        <v>872</v>
      </c>
      <c r="F41" s="1265"/>
      <c r="G41" s="1266"/>
      <c r="H41" s="1271">
        <v>5817.8614250000001</v>
      </c>
      <c r="I41" s="1272"/>
      <c r="J41" s="1271">
        <v>4166.4814079999996</v>
      </c>
      <c r="K41" s="1272"/>
      <c r="L41" s="727">
        <v>144266.10531000001</v>
      </c>
      <c r="M41" s="727">
        <v>0</v>
      </c>
    </row>
    <row r="42" spans="1:13" ht="100.5" thickBot="1" x14ac:dyDescent="0.3">
      <c r="A42" s="691"/>
      <c r="B42" s="702" t="s">
        <v>876</v>
      </c>
      <c r="C42" s="703"/>
      <c r="D42" s="721">
        <v>24</v>
      </c>
      <c r="E42" s="705" t="s">
        <v>877</v>
      </c>
      <c r="F42" s="1265"/>
      <c r="G42" s="1266"/>
      <c r="H42" s="1271">
        <v>6611.1681369999997</v>
      </c>
      <c r="I42" s="1272"/>
      <c r="J42" s="1271">
        <v>27004.518869</v>
      </c>
      <c r="K42" s="1272"/>
      <c r="L42" s="727">
        <v>231593.42407099999</v>
      </c>
      <c r="M42" s="727">
        <v>212491.16558500001</v>
      </c>
    </row>
    <row r="43" spans="1:13" ht="15.75" thickBot="1" x14ac:dyDescent="0.3">
      <c r="A43" s="691"/>
      <c r="B43" s="698">
        <v>45</v>
      </c>
      <c r="C43" s="699"/>
      <c r="D43" s="721">
        <v>25</v>
      </c>
      <c r="E43" s="699" t="s">
        <v>878</v>
      </c>
      <c r="F43" s="1265"/>
      <c r="G43" s="1266"/>
      <c r="H43" s="1273">
        <v>0</v>
      </c>
      <c r="I43" s="1274"/>
      <c r="J43" s="1273">
        <v>0</v>
      </c>
      <c r="K43" s="1274"/>
      <c r="L43" s="729">
        <v>0</v>
      </c>
      <c r="M43" s="729">
        <v>0</v>
      </c>
    </row>
    <row r="44" spans="1:13" ht="15.75" customHeight="1" thickBot="1" x14ac:dyDescent="0.3">
      <c r="A44" s="691"/>
      <c r="B44" s="698"/>
      <c r="C44" s="699"/>
      <c r="D44" s="721">
        <v>26</v>
      </c>
      <c r="E44" s="699" t="s">
        <v>879</v>
      </c>
      <c r="F44" s="1242"/>
      <c r="G44" s="1244"/>
      <c r="H44" s="1255">
        <v>429384.04467999999</v>
      </c>
      <c r="I44" s="1256"/>
      <c r="J44" s="1255">
        <v>11756.747991</v>
      </c>
      <c r="K44" s="1256"/>
      <c r="L44" s="730">
        <v>333203.86209000001</v>
      </c>
      <c r="M44" s="730">
        <v>300684.05654399999</v>
      </c>
    </row>
    <row r="45" spans="1:13" ht="15.75" thickBot="1" x14ac:dyDescent="0.3">
      <c r="A45" s="691"/>
      <c r="B45" s="702" t="s">
        <v>880</v>
      </c>
      <c r="C45" s="703"/>
      <c r="D45" s="721">
        <v>27</v>
      </c>
      <c r="E45" s="705" t="s">
        <v>881</v>
      </c>
      <c r="F45" s="1265"/>
      <c r="G45" s="1266"/>
      <c r="H45" s="1265"/>
      <c r="I45" s="1266"/>
      <c r="J45" s="1265"/>
      <c r="K45" s="1266"/>
      <c r="L45" s="706">
        <v>0</v>
      </c>
      <c r="M45" s="707">
        <v>0</v>
      </c>
    </row>
    <row r="46" spans="1:13" ht="72" thickBot="1" x14ac:dyDescent="0.3">
      <c r="A46" s="691"/>
      <c r="B46" s="702" t="s">
        <v>882</v>
      </c>
      <c r="C46" s="703"/>
      <c r="D46" s="721">
        <v>28</v>
      </c>
      <c r="E46" s="705" t="s">
        <v>883</v>
      </c>
      <c r="F46" s="1265"/>
      <c r="G46" s="1266"/>
      <c r="H46" s="1271">
        <v>0</v>
      </c>
      <c r="I46" s="1272"/>
      <c r="J46" s="1271">
        <v>0</v>
      </c>
      <c r="K46" s="1272"/>
      <c r="L46" s="706">
        <v>0</v>
      </c>
      <c r="M46" s="707">
        <v>10134.703584999999</v>
      </c>
    </row>
    <row r="47" spans="1:13" ht="15.75" thickBot="1" x14ac:dyDescent="0.3">
      <c r="A47" s="691"/>
      <c r="B47" s="702" t="s">
        <v>884</v>
      </c>
      <c r="C47" s="703"/>
      <c r="D47" s="721">
        <v>29</v>
      </c>
      <c r="E47" s="705" t="s">
        <v>885</v>
      </c>
      <c r="F47" s="1277"/>
      <c r="G47" s="1278"/>
      <c r="H47" s="1271">
        <v>28028.411507000001</v>
      </c>
      <c r="I47" s="1272"/>
      <c r="J47" s="1275"/>
      <c r="K47" s="1276"/>
      <c r="L47" s="731"/>
      <c r="M47" s="707">
        <v>28028.411507000001</v>
      </c>
    </row>
    <row r="48" spans="1:13" ht="43.5" thickBot="1" x14ac:dyDescent="0.3">
      <c r="A48" s="691"/>
      <c r="B48" s="702" t="s">
        <v>886</v>
      </c>
      <c r="C48" s="703"/>
      <c r="D48" s="721">
        <v>30</v>
      </c>
      <c r="E48" s="705" t="s">
        <v>887</v>
      </c>
      <c r="F48" s="1265"/>
      <c r="G48" s="1266"/>
      <c r="H48" s="1271">
        <v>68151.771083</v>
      </c>
      <c r="I48" s="1272"/>
      <c r="J48" s="1275"/>
      <c r="K48" s="1276"/>
      <c r="L48" s="731"/>
      <c r="M48" s="707">
        <v>3407.5885539999999</v>
      </c>
    </row>
    <row r="49" spans="1:13" ht="29.25" thickBot="1" x14ac:dyDescent="0.3">
      <c r="A49" s="691"/>
      <c r="B49" s="702" t="s">
        <v>888</v>
      </c>
      <c r="C49" s="703"/>
      <c r="D49" s="721">
        <v>31</v>
      </c>
      <c r="E49" s="705" t="s">
        <v>889</v>
      </c>
      <c r="F49" s="1265"/>
      <c r="G49" s="1266"/>
      <c r="H49" s="1271">
        <v>333203.86209000001</v>
      </c>
      <c r="I49" s="1272"/>
      <c r="J49" s="1271">
        <v>11756.747991</v>
      </c>
      <c r="K49" s="1272"/>
      <c r="L49" s="706">
        <v>333203.86209000001</v>
      </c>
      <c r="M49" s="707">
        <v>259113.35289800001</v>
      </c>
    </row>
    <row r="50" spans="1:13" ht="15.75" customHeight="1" thickBot="1" x14ac:dyDescent="0.3">
      <c r="A50" s="691"/>
      <c r="B50" s="698" t="s">
        <v>890</v>
      </c>
      <c r="C50" s="699"/>
      <c r="D50" s="721">
        <v>32</v>
      </c>
      <c r="E50" s="699" t="s">
        <v>891</v>
      </c>
      <c r="F50" s="1265"/>
      <c r="G50" s="1266"/>
      <c r="H50" s="1281">
        <v>270268.90203300002</v>
      </c>
      <c r="I50" s="1282"/>
      <c r="J50" s="1281">
        <v>230566.285065</v>
      </c>
      <c r="K50" s="1282"/>
      <c r="L50" s="732">
        <v>1234694.5743219999</v>
      </c>
      <c r="M50" s="732">
        <v>113349.39341</v>
      </c>
    </row>
    <row r="51" spans="1:13" ht="15.75" thickBot="1" x14ac:dyDescent="0.3">
      <c r="A51" s="691"/>
      <c r="B51" s="711"/>
      <c r="C51" s="712"/>
      <c r="D51" s="721">
        <v>33</v>
      </c>
      <c r="E51" s="712" t="s">
        <v>778</v>
      </c>
      <c r="F51" s="1275"/>
      <c r="G51" s="1276"/>
      <c r="H51" s="1275"/>
      <c r="I51" s="1276"/>
      <c r="J51" s="1275"/>
      <c r="K51" s="1276"/>
      <c r="L51" s="731"/>
      <c r="M51" s="732">
        <v>2309722.959849</v>
      </c>
    </row>
    <row r="54" spans="1:13" x14ac:dyDescent="0.25">
      <c r="B54" s="716"/>
      <c r="C54" s="638"/>
      <c r="D54" s="638"/>
      <c r="E54" s="638"/>
      <c r="F54" s="638"/>
      <c r="G54" s="638"/>
      <c r="H54" s="638"/>
      <c r="I54" s="638"/>
      <c r="J54" s="638"/>
      <c r="K54" s="638"/>
      <c r="L54" s="638"/>
      <c r="M54" s="638"/>
    </row>
    <row r="55" spans="1:13" ht="15.75" thickBot="1" x14ac:dyDescent="0.3">
      <c r="B55" s="638"/>
      <c r="C55" s="638"/>
      <c r="D55" s="638"/>
      <c r="E55" s="638"/>
      <c r="F55" s="638"/>
      <c r="G55" s="638"/>
      <c r="H55" s="638"/>
      <c r="I55" s="638"/>
      <c r="J55" s="638"/>
      <c r="K55" s="638"/>
      <c r="L55" s="638"/>
      <c r="M55" s="638"/>
    </row>
    <row r="56" spans="1:13" ht="29.25" thickBot="1" x14ac:dyDescent="0.3">
      <c r="B56" s="733">
        <v>9</v>
      </c>
      <c r="C56" s="734" t="s">
        <v>892</v>
      </c>
      <c r="D56" s="721">
        <v>34</v>
      </c>
      <c r="E56" s="734" t="s">
        <v>779</v>
      </c>
      <c r="F56" s="1279"/>
      <c r="G56" s="1280"/>
      <c r="H56" s="1279"/>
      <c r="I56" s="1280"/>
      <c r="J56" s="1279"/>
      <c r="K56" s="1280"/>
      <c r="L56" s="735"/>
      <c r="M56" s="736">
        <v>1.4434229999999999</v>
      </c>
    </row>
  </sheetData>
  <mergeCells count="135">
    <mergeCell ref="F56:G56"/>
    <mergeCell ref="H56:I56"/>
    <mergeCell ref="J56:K56"/>
    <mergeCell ref="F50:G50"/>
    <mergeCell ref="H50:I50"/>
    <mergeCell ref="J50:K50"/>
    <mergeCell ref="F51:G51"/>
    <mergeCell ref="H51:I51"/>
    <mergeCell ref="J51:K51"/>
    <mergeCell ref="F48:G48"/>
    <mergeCell ref="H48:I48"/>
    <mergeCell ref="J48:K48"/>
    <mergeCell ref="F49:G49"/>
    <mergeCell ref="H49:I49"/>
    <mergeCell ref="J49:K49"/>
    <mergeCell ref="F46:G46"/>
    <mergeCell ref="H46:I46"/>
    <mergeCell ref="J46:K46"/>
    <mergeCell ref="F47:G47"/>
    <mergeCell ref="H47:I47"/>
    <mergeCell ref="J47:K47"/>
    <mergeCell ref="F44:G44"/>
    <mergeCell ref="H44:I44"/>
    <mergeCell ref="J44:K44"/>
    <mergeCell ref="F45:G45"/>
    <mergeCell ref="H45:I45"/>
    <mergeCell ref="J45:K45"/>
    <mergeCell ref="F42:G42"/>
    <mergeCell ref="H42:I42"/>
    <mergeCell ref="J42:K42"/>
    <mergeCell ref="F43:G43"/>
    <mergeCell ref="H43:I43"/>
    <mergeCell ref="J43:K43"/>
    <mergeCell ref="F40:G40"/>
    <mergeCell ref="H40:I40"/>
    <mergeCell ref="J40:K40"/>
    <mergeCell ref="F41:G41"/>
    <mergeCell ref="H41:I41"/>
    <mergeCell ref="J41:K41"/>
    <mergeCell ref="F38:G38"/>
    <mergeCell ref="H38:I38"/>
    <mergeCell ref="J38:K38"/>
    <mergeCell ref="F39:G39"/>
    <mergeCell ref="H39:I39"/>
    <mergeCell ref="J39:K39"/>
    <mergeCell ref="F36:G36"/>
    <mergeCell ref="H36:I36"/>
    <mergeCell ref="J36:K36"/>
    <mergeCell ref="F37:G37"/>
    <mergeCell ref="H37:I37"/>
    <mergeCell ref="J37:K37"/>
    <mergeCell ref="F34:G34"/>
    <mergeCell ref="H34:I34"/>
    <mergeCell ref="J34:K34"/>
    <mergeCell ref="F35:G35"/>
    <mergeCell ref="H35:I35"/>
    <mergeCell ref="J35:K35"/>
    <mergeCell ref="D31:M31"/>
    <mergeCell ref="F32:G32"/>
    <mergeCell ref="H32:I32"/>
    <mergeCell ref="J32:K32"/>
    <mergeCell ref="H33:I33"/>
    <mergeCell ref="J33:K33"/>
    <mergeCell ref="M28:M30"/>
    <mergeCell ref="B29:B30"/>
    <mergeCell ref="C29:C30"/>
    <mergeCell ref="F29:G30"/>
    <mergeCell ref="H29:I30"/>
    <mergeCell ref="J29:K30"/>
    <mergeCell ref="L29:L30"/>
    <mergeCell ref="D27:E27"/>
    <mergeCell ref="F27:G27"/>
    <mergeCell ref="H27:I27"/>
    <mergeCell ref="J27:K27"/>
    <mergeCell ref="B28:C28"/>
    <mergeCell ref="D28:E30"/>
    <mergeCell ref="F28:L28"/>
    <mergeCell ref="F23:G23"/>
    <mergeCell ref="H23:I23"/>
    <mergeCell ref="J23:K23"/>
    <mergeCell ref="F24:G24"/>
    <mergeCell ref="H24:I24"/>
    <mergeCell ref="J24:K24"/>
    <mergeCell ref="F21:G21"/>
    <mergeCell ref="H21:I21"/>
    <mergeCell ref="J21:K21"/>
    <mergeCell ref="F22:G22"/>
    <mergeCell ref="H22:I22"/>
    <mergeCell ref="J22:K22"/>
    <mergeCell ref="F19:G19"/>
    <mergeCell ref="H19:I19"/>
    <mergeCell ref="J19:K19"/>
    <mergeCell ref="F20:G20"/>
    <mergeCell ref="H20:I20"/>
    <mergeCell ref="J20:K20"/>
    <mergeCell ref="F17:G17"/>
    <mergeCell ref="H17:I17"/>
    <mergeCell ref="J17:K17"/>
    <mergeCell ref="F18:G18"/>
    <mergeCell ref="H18:I18"/>
    <mergeCell ref="J18:K18"/>
    <mergeCell ref="F15:G15"/>
    <mergeCell ref="H15:I15"/>
    <mergeCell ref="J15:K15"/>
    <mergeCell ref="F16:G16"/>
    <mergeCell ref="H16:I16"/>
    <mergeCell ref="J16:K16"/>
    <mergeCell ref="F13:G13"/>
    <mergeCell ref="H13:I13"/>
    <mergeCell ref="J13:K13"/>
    <mergeCell ref="F14:G14"/>
    <mergeCell ref="H14:I14"/>
    <mergeCell ref="J14:K14"/>
    <mergeCell ref="D10:M10"/>
    <mergeCell ref="F11:G11"/>
    <mergeCell ref="H11:I11"/>
    <mergeCell ref="J11:K11"/>
    <mergeCell ref="F12:G12"/>
    <mergeCell ref="H12:I12"/>
    <mergeCell ref="J12:K12"/>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s>
  <pageMargins left="0.70866141732283472" right="0.70866141732283472" top="0.74803149606299213" bottom="0.74803149606299213" header="0.31496062992125984" footer="0.31496062992125984"/>
  <pageSetup paperSize="9" scale="50"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183EBB-321E-42CC-97DC-7915BBD8B5A0}">
  <sheetPr>
    <tabColor theme="5" tint="-0.499984740745262"/>
    <pageSetUpPr fitToPage="1"/>
  </sheetPr>
  <dimension ref="A1:Y38"/>
  <sheetViews>
    <sheetView showGridLines="0" topLeftCell="E18" zoomScaleNormal="100" workbookViewId="0">
      <selection activeCell="D10" sqref="D10:R32"/>
    </sheetView>
  </sheetViews>
  <sheetFormatPr defaultColWidth="9.140625" defaultRowHeight="15" x14ac:dyDescent="0.25"/>
  <cols>
    <col min="1" max="1" width="9.140625" style="196"/>
    <col min="2" max="2" width="5.7109375" style="196" customWidth="1"/>
    <col min="3" max="3" width="33.28515625" style="196" customWidth="1"/>
    <col min="4" max="4" width="19" style="196" bestFit="1" customWidth="1"/>
    <col min="5" max="5" width="14" style="196" bestFit="1" customWidth="1"/>
    <col min="6" max="6" width="12.28515625" style="196" bestFit="1" customWidth="1"/>
    <col min="7" max="7" width="10.5703125" style="196" bestFit="1" customWidth="1"/>
    <col min="8" max="8" width="9.42578125" style="196" bestFit="1" customWidth="1"/>
    <col min="9" max="9" width="10.5703125" style="196" bestFit="1" customWidth="1"/>
    <col min="10" max="10" width="11.5703125" style="196" bestFit="1" customWidth="1"/>
    <col min="11" max="12" width="10.42578125" style="196" bestFit="1" customWidth="1"/>
    <col min="13" max="13" width="11.5703125" style="196" bestFit="1" customWidth="1"/>
    <col min="14" max="14" width="10.42578125" style="196" customWidth="1"/>
    <col min="15" max="15" width="12.5703125" style="196" customWidth="1"/>
    <col min="16" max="16" width="13.5703125" style="196" customWidth="1"/>
    <col min="17" max="17" width="14" style="196" bestFit="1" customWidth="1"/>
    <col min="18" max="18" width="15.5703125" style="196" customWidth="1"/>
    <col min="19" max="19" width="9.140625" style="196"/>
    <col min="20" max="20" width="10.42578125" style="196" bestFit="1" customWidth="1"/>
    <col min="21" max="21" width="9.140625" style="196"/>
    <col min="22" max="22" width="9.42578125" style="196" bestFit="1" customWidth="1"/>
    <col min="23" max="16384" width="9.140625" style="196"/>
  </cols>
  <sheetData>
    <row r="1" spans="1:25" ht="15.75" thickBot="1" x14ac:dyDescent="0.3">
      <c r="A1" s="3"/>
    </row>
    <row r="2" spans="1:25" s="197" customFormat="1" ht="41.25" customHeight="1" thickBot="1" x14ac:dyDescent="0.3">
      <c r="A2" s="196"/>
      <c r="C2" s="1288" t="s">
        <v>490</v>
      </c>
      <c r="D2" s="1289"/>
      <c r="E2" s="1289"/>
      <c r="F2" s="1289"/>
      <c r="G2" s="1289"/>
      <c r="H2" s="1289"/>
      <c r="I2" s="1289"/>
      <c r="J2" s="1289"/>
      <c r="K2" s="1289"/>
      <c r="L2" s="1289"/>
      <c r="M2" s="1289"/>
      <c r="N2" s="1289"/>
      <c r="O2" s="1289"/>
      <c r="P2" s="1289"/>
      <c r="Q2" s="1289"/>
      <c r="R2" s="1290"/>
    </row>
    <row r="3" spans="1:25" s="271" customFormat="1" ht="15.75" customHeight="1" x14ac:dyDescent="0.25">
      <c r="A3" s="196"/>
      <c r="C3" s="614" t="s">
        <v>1465</v>
      </c>
      <c r="D3" s="1066"/>
      <c r="E3" s="1066"/>
      <c r="F3" s="1066"/>
      <c r="G3" s="1066"/>
      <c r="H3" s="1066"/>
      <c r="I3" s="1066"/>
      <c r="J3" s="1066"/>
      <c r="K3" s="1066"/>
      <c r="L3" s="1066"/>
      <c r="M3" s="1066"/>
      <c r="N3" s="1066"/>
      <c r="O3" s="1066"/>
      <c r="P3" s="1066"/>
      <c r="Q3" s="1066"/>
      <c r="R3" s="1066"/>
    </row>
    <row r="4" spans="1:25" s="271" customFormat="1" ht="15.75" customHeight="1" x14ac:dyDescent="0.25">
      <c r="A4" s="196"/>
      <c r="B4" s="1291"/>
      <c r="C4" s="1291"/>
      <c r="D4" s="1291"/>
      <c r="E4" s="1291"/>
      <c r="F4" s="1291"/>
      <c r="G4" s="1291"/>
      <c r="H4" s="1291"/>
      <c r="I4" s="1291"/>
      <c r="J4" s="1291"/>
      <c r="K4" s="1291"/>
      <c r="L4" s="1291"/>
      <c r="M4" s="1291"/>
      <c r="N4" s="1291"/>
      <c r="O4" s="1291"/>
      <c r="P4" s="1291"/>
      <c r="Q4" s="1291"/>
      <c r="R4" s="1291"/>
    </row>
    <row r="5" spans="1:25" ht="15.75" x14ac:dyDescent="0.25">
      <c r="B5" s="330"/>
      <c r="C5" s="198"/>
      <c r="D5" s="198"/>
      <c r="E5" s="198"/>
      <c r="F5" s="198"/>
      <c r="G5" s="198"/>
      <c r="H5" s="198"/>
      <c r="I5" s="198"/>
      <c r="J5" s="198"/>
      <c r="K5" s="198"/>
      <c r="L5" s="198"/>
      <c r="M5" s="198"/>
      <c r="N5" s="198"/>
      <c r="O5" s="198"/>
      <c r="P5" s="198"/>
      <c r="Q5" s="198"/>
      <c r="R5" s="198"/>
    </row>
    <row r="6" spans="1:25" ht="16.5" thickBot="1" x14ac:dyDescent="0.3">
      <c r="B6" s="330"/>
      <c r="C6" s="198"/>
      <c r="D6" s="198"/>
      <c r="E6" s="198"/>
      <c r="F6" s="198"/>
      <c r="G6" s="198"/>
      <c r="H6" s="198"/>
      <c r="I6" s="198"/>
      <c r="J6" s="198"/>
      <c r="K6" s="198"/>
      <c r="L6" s="198"/>
      <c r="M6" s="198"/>
      <c r="N6" s="198"/>
      <c r="O6" s="198"/>
      <c r="P6" s="198"/>
      <c r="Q6" s="198"/>
      <c r="R6" s="198"/>
    </row>
    <row r="7" spans="1:25" ht="37.5" customHeight="1" thickBot="1" x14ac:dyDescent="0.3">
      <c r="B7" s="331"/>
      <c r="C7" s="172">
        <v>45657</v>
      </c>
      <c r="D7" s="1292" t="s">
        <v>374</v>
      </c>
      <c r="E7" s="1293"/>
      <c r="F7" s="1293"/>
      <c r="G7" s="1293"/>
      <c r="H7" s="1293"/>
      <c r="I7" s="1294"/>
      <c r="J7" s="1295" t="s">
        <v>352</v>
      </c>
      <c r="K7" s="1293"/>
      <c r="L7" s="1293"/>
      <c r="M7" s="1293"/>
      <c r="N7" s="1293"/>
      <c r="O7" s="1294"/>
      <c r="P7" s="1296" t="s">
        <v>463</v>
      </c>
      <c r="Q7" s="1292" t="s">
        <v>491</v>
      </c>
      <c r="R7" s="1294"/>
    </row>
    <row r="8" spans="1:25" ht="69" customHeight="1" thickBot="1" x14ac:dyDescent="0.3">
      <c r="B8" s="331"/>
      <c r="C8" s="1298" t="s">
        <v>112</v>
      </c>
      <c r="D8" s="1300" t="s">
        <v>375</v>
      </c>
      <c r="E8" s="1284"/>
      <c r="F8" s="1285"/>
      <c r="G8" s="1283" t="s">
        <v>376</v>
      </c>
      <c r="H8" s="1284"/>
      <c r="I8" s="1285"/>
      <c r="J8" s="1283" t="s">
        <v>492</v>
      </c>
      <c r="K8" s="1284"/>
      <c r="L8" s="1285"/>
      <c r="M8" s="1283" t="s">
        <v>493</v>
      </c>
      <c r="N8" s="1284"/>
      <c r="O8" s="1285"/>
      <c r="P8" s="1297"/>
      <c r="Q8" s="1286" t="s">
        <v>494</v>
      </c>
      <c r="R8" s="1286" t="s">
        <v>495</v>
      </c>
    </row>
    <row r="9" spans="1:25" ht="46.5" customHeight="1" thickBot="1" x14ac:dyDescent="0.3">
      <c r="B9" s="331"/>
      <c r="C9" s="1299"/>
      <c r="D9" s="332"/>
      <c r="E9" s="333" t="s">
        <v>496</v>
      </c>
      <c r="F9" s="333" t="s">
        <v>497</v>
      </c>
      <c r="G9" s="332"/>
      <c r="H9" s="333" t="s">
        <v>497</v>
      </c>
      <c r="I9" s="333" t="s">
        <v>498</v>
      </c>
      <c r="J9" s="332"/>
      <c r="K9" s="333" t="s">
        <v>496</v>
      </c>
      <c r="L9" s="333" t="s">
        <v>497</v>
      </c>
      <c r="M9" s="332"/>
      <c r="N9" s="333" t="s">
        <v>497</v>
      </c>
      <c r="O9" s="333" t="s">
        <v>498</v>
      </c>
      <c r="P9" s="332"/>
      <c r="Q9" s="1287"/>
      <c r="R9" s="1287"/>
    </row>
    <row r="10" spans="1:25" ht="51" customHeight="1" thickBot="1" x14ac:dyDescent="0.3">
      <c r="B10" s="334"/>
      <c r="C10" s="335" t="s">
        <v>387</v>
      </c>
      <c r="D10" s="336">
        <v>1409837.8660780001</v>
      </c>
      <c r="E10" s="336">
        <v>1409434.448697</v>
      </c>
      <c r="F10" s="336">
        <v>403.41738099999998</v>
      </c>
      <c r="G10" s="336">
        <v>0</v>
      </c>
      <c r="H10" s="336">
        <v>0</v>
      </c>
      <c r="I10" s="336">
        <v>0</v>
      </c>
      <c r="J10" s="336">
        <v>-10.86729341</v>
      </c>
      <c r="K10" s="336">
        <v>-10.86729341</v>
      </c>
      <c r="L10" s="336">
        <v>0</v>
      </c>
      <c r="M10" s="336">
        <v>0</v>
      </c>
      <c r="N10" s="336">
        <v>0</v>
      </c>
      <c r="O10" s="336">
        <v>0</v>
      </c>
      <c r="P10" s="337"/>
      <c r="Q10" s="337"/>
      <c r="R10" s="337"/>
      <c r="V10" s="861"/>
      <c r="W10" s="269"/>
      <c r="X10" s="338"/>
      <c r="Y10" s="338"/>
    </row>
    <row r="11" spans="1:25" ht="15.75" thickBot="1" x14ac:dyDescent="0.3">
      <c r="B11" s="334"/>
      <c r="C11" s="339" t="s">
        <v>361</v>
      </c>
      <c r="D11" s="340">
        <v>2553770.5365774794</v>
      </c>
      <c r="E11" s="340">
        <v>1874339.6415647496</v>
      </c>
      <c r="F11" s="340">
        <v>556501.49788699998</v>
      </c>
      <c r="G11" s="340">
        <v>51932.988048820982</v>
      </c>
      <c r="H11" s="340">
        <v>0</v>
      </c>
      <c r="I11" s="340">
        <v>50400.700536000004</v>
      </c>
      <c r="J11" s="340">
        <v>-18347.563526099999</v>
      </c>
      <c r="K11" s="340">
        <v>-7451.3364040999986</v>
      </c>
      <c r="L11" s="340">
        <v>-10896.019378000001</v>
      </c>
      <c r="M11" s="340">
        <v>-26841.712309820985</v>
      </c>
      <c r="N11" s="340">
        <v>0</v>
      </c>
      <c r="O11" s="340">
        <v>-26720.876772820982</v>
      </c>
      <c r="P11" s="340">
        <v>-52.619115399999998</v>
      </c>
      <c r="Q11" s="340">
        <v>1197249.6628265327</v>
      </c>
      <c r="R11" s="340">
        <v>15625.951174000002</v>
      </c>
      <c r="T11" s="338"/>
      <c r="U11" s="338"/>
      <c r="V11" s="341"/>
      <c r="W11" s="269"/>
      <c r="X11" s="338"/>
      <c r="Y11" s="338"/>
    </row>
    <row r="12" spans="1:25" x14ac:dyDescent="0.25">
      <c r="B12" s="342"/>
      <c r="C12" s="343" t="s">
        <v>362</v>
      </c>
      <c r="D12" s="181">
        <v>8542.7763775999792</v>
      </c>
      <c r="E12" s="181">
        <v>8542.7763775999792</v>
      </c>
      <c r="F12" s="181">
        <v>0</v>
      </c>
      <c r="G12" s="181">
        <v>0</v>
      </c>
      <c r="H12" s="181">
        <v>0</v>
      </c>
      <c r="I12" s="181">
        <v>0</v>
      </c>
      <c r="J12" s="181">
        <v>-1.0413060000000001</v>
      </c>
      <c r="K12" s="181">
        <v>-1.0413060000000001</v>
      </c>
      <c r="L12" s="181">
        <v>0</v>
      </c>
      <c r="M12" s="181">
        <v>0</v>
      </c>
      <c r="N12" s="181">
        <v>0</v>
      </c>
      <c r="O12" s="181">
        <v>0</v>
      </c>
      <c r="P12" s="181">
        <v>0</v>
      </c>
      <c r="Q12" s="181">
        <v>0</v>
      </c>
      <c r="R12" s="181">
        <v>0</v>
      </c>
    </row>
    <row r="13" spans="1:25" x14ac:dyDescent="0.25">
      <c r="B13" s="342"/>
      <c r="C13" s="344" t="s">
        <v>363</v>
      </c>
      <c r="D13" s="184">
        <v>152877.67131373001</v>
      </c>
      <c r="E13" s="184">
        <v>104790.309973</v>
      </c>
      <c r="F13" s="184">
        <v>46028.150440999998</v>
      </c>
      <c r="G13" s="184">
        <v>182.118177</v>
      </c>
      <c r="H13" s="184">
        <v>0</v>
      </c>
      <c r="I13" s="184">
        <v>182.118177</v>
      </c>
      <c r="J13" s="184">
        <v>-2328.947643</v>
      </c>
      <c r="K13" s="184">
        <v>-1274.767932</v>
      </c>
      <c r="L13" s="184">
        <v>-1054.179711</v>
      </c>
      <c r="M13" s="184">
        <v>-36.082383</v>
      </c>
      <c r="N13" s="184">
        <v>0</v>
      </c>
      <c r="O13" s="184">
        <v>-36.082383</v>
      </c>
      <c r="P13" s="184">
        <v>0</v>
      </c>
      <c r="Q13" s="184">
        <v>71544.371985000005</v>
      </c>
      <c r="R13" s="184">
        <v>0</v>
      </c>
    </row>
    <row r="14" spans="1:25" x14ac:dyDescent="0.25">
      <c r="B14" s="342"/>
      <c r="C14" s="344" t="s">
        <v>364</v>
      </c>
      <c r="D14" s="184">
        <v>270875.678595</v>
      </c>
      <c r="E14" s="184">
        <v>260581.928369</v>
      </c>
      <c r="F14" s="184">
        <v>10293.750226</v>
      </c>
      <c r="G14" s="184">
        <v>0</v>
      </c>
      <c r="H14" s="184">
        <v>0</v>
      </c>
      <c r="I14" s="184">
        <v>0</v>
      </c>
      <c r="J14" s="184">
        <v>-132.04426279</v>
      </c>
      <c r="K14" s="184">
        <v>-102.32765979000001</v>
      </c>
      <c r="L14" s="184">
        <v>-29.716602999999999</v>
      </c>
      <c r="M14" s="184">
        <v>0</v>
      </c>
      <c r="N14" s="184">
        <v>0</v>
      </c>
      <c r="O14" s="184">
        <v>0</v>
      </c>
      <c r="P14" s="184">
        <v>0</v>
      </c>
      <c r="Q14" s="184">
        <v>10000</v>
      </c>
      <c r="R14" s="184">
        <v>0</v>
      </c>
    </row>
    <row r="15" spans="1:25" x14ac:dyDescent="0.25">
      <c r="B15" s="342"/>
      <c r="C15" s="344" t="s">
        <v>365</v>
      </c>
      <c r="D15" s="184">
        <v>207563.215887</v>
      </c>
      <c r="E15" s="184">
        <v>178617.89459400001</v>
      </c>
      <c r="F15" s="184">
        <v>28945.321293000001</v>
      </c>
      <c r="G15" s="184">
        <v>0.233956</v>
      </c>
      <c r="H15" s="184">
        <v>0</v>
      </c>
      <c r="I15" s="184">
        <v>0.233956</v>
      </c>
      <c r="J15" s="184">
        <v>-1115.2495739999999</v>
      </c>
      <c r="K15" s="184">
        <v>-762.22913900000003</v>
      </c>
      <c r="L15" s="184">
        <v>-353.02043500000002</v>
      </c>
      <c r="M15" s="184">
        <v>-0.23198099999999999</v>
      </c>
      <c r="N15" s="184">
        <v>0</v>
      </c>
      <c r="O15" s="184">
        <v>-0.23198099999999999</v>
      </c>
      <c r="P15" s="184">
        <v>0</v>
      </c>
      <c r="Q15" s="184">
        <v>36639.150809532541</v>
      </c>
      <c r="R15" s="184">
        <v>0</v>
      </c>
    </row>
    <row r="16" spans="1:25" x14ac:dyDescent="0.25">
      <c r="B16" s="342"/>
      <c r="C16" s="344" t="s">
        <v>366</v>
      </c>
      <c r="D16" s="184">
        <v>1313301.4184461497</v>
      </c>
      <c r="E16" s="184">
        <v>895456.23521414981</v>
      </c>
      <c r="F16" s="184">
        <v>417515.38886599999</v>
      </c>
      <c r="G16" s="184">
        <v>46358.961788000001</v>
      </c>
      <c r="H16" s="184">
        <v>0</v>
      </c>
      <c r="I16" s="184">
        <v>45447.774759</v>
      </c>
      <c r="J16" s="184">
        <v>-11449.733655309998</v>
      </c>
      <c r="K16" s="184">
        <v>-4706.0442593099988</v>
      </c>
      <c r="L16" s="184">
        <v>-6743.4816520000004</v>
      </c>
      <c r="M16" s="184">
        <v>-23370.482878999999</v>
      </c>
      <c r="N16" s="184">
        <v>0</v>
      </c>
      <c r="O16" s="184">
        <v>-23358.144701000001</v>
      </c>
      <c r="P16" s="184">
        <v>-51.239994490000001</v>
      </c>
      <c r="Q16" s="184">
        <v>619001.79300700012</v>
      </c>
      <c r="R16" s="184">
        <v>14417.252251000002</v>
      </c>
    </row>
    <row r="17" spans="2:25" x14ac:dyDescent="0.25">
      <c r="B17" s="342"/>
      <c r="C17" s="345" t="s">
        <v>499</v>
      </c>
      <c r="D17" s="184">
        <v>339982.08468000003</v>
      </c>
      <c r="E17" s="184">
        <v>258781.01639599999</v>
      </c>
      <c r="F17" s="184">
        <v>80871.273918000006</v>
      </c>
      <c r="G17" s="184">
        <v>22680.178640999999</v>
      </c>
      <c r="H17" s="184">
        <v>0</v>
      </c>
      <c r="I17" s="184">
        <v>22679.545153999999</v>
      </c>
      <c r="J17" s="184">
        <v>-2982.894734</v>
      </c>
      <c r="K17" s="184">
        <v>-1721.785093</v>
      </c>
      <c r="L17" s="184">
        <v>-1260.901897</v>
      </c>
      <c r="M17" s="184">
        <v>-8873.6502830000009</v>
      </c>
      <c r="N17" s="184">
        <v>0</v>
      </c>
      <c r="O17" s="184">
        <v>-8873.1885459999994</v>
      </c>
      <c r="P17" s="184">
        <v>0</v>
      </c>
      <c r="Q17" s="184">
        <v>217934.58791100007</v>
      </c>
      <c r="R17" s="184">
        <v>10456.937715</v>
      </c>
    </row>
    <row r="18" spans="2:25" ht="15.75" thickBot="1" x14ac:dyDescent="0.3">
      <c r="B18" s="342"/>
      <c r="C18" s="346" t="s">
        <v>1590</v>
      </c>
      <c r="D18" s="188">
        <v>600609.77595799998</v>
      </c>
      <c r="E18" s="188">
        <v>426350.49703700002</v>
      </c>
      <c r="F18" s="188">
        <v>53718.887061000001</v>
      </c>
      <c r="G18" s="188">
        <v>5391.6741278209838</v>
      </c>
      <c r="H18" s="188">
        <v>0</v>
      </c>
      <c r="I18" s="188">
        <v>4770.5736440000001</v>
      </c>
      <c r="J18" s="188">
        <v>-3320.5470850000002</v>
      </c>
      <c r="K18" s="188">
        <v>-604.926108</v>
      </c>
      <c r="L18" s="188">
        <v>-2715.620977</v>
      </c>
      <c r="M18" s="188">
        <v>-3434.9150668209836</v>
      </c>
      <c r="N18" s="188">
        <v>0</v>
      </c>
      <c r="O18" s="188">
        <v>-3326.4177078209832</v>
      </c>
      <c r="P18" s="188">
        <v>-1.3791209099999999</v>
      </c>
      <c r="Q18" s="188">
        <v>460064.34702500002</v>
      </c>
      <c r="R18" s="188">
        <v>1208.6989229999999</v>
      </c>
    </row>
    <row r="19" spans="2:25" ht="29.25" thickBot="1" x14ac:dyDescent="0.3">
      <c r="B19" s="334"/>
      <c r="C19" s="339" t="s">
        <v>327</v>
      </c>
      <c r="D19" s="181">
        <v>952691.84418285999</v>
      </c>
      <c r="E19" s="181">
        <v>922194.77589401999</v>
      </c>
      <c r="F19" s="181">
        <v>30497.068288839997</v>
      </c>
      <c r="G19" s="181">
        <v>0</v>
      </c>
      <c r="H19" s="181">
        <v>0</v>
      </c>
      <c r="I19" s="181">
        <v>0</v>
      </c>
      <c r="J19" s="181">
        <v>-1282.5449468600002</v>
      </c>
      <c r="K19" s="181">
        <v>-507.05045001999997</v>
      </c>
      <c r="L19" s="181">
        <v>-775.49449684000001</v>
      </c>
      <c r="M19" s="181">
        <v>0</v>
      </c>
      <c r="N19" s="181">
        <v>0</v>
      </c>
      <c r="O19" s="181">
        <v>0</v>
      </c>
      <c r="P19" s="181">
        <v>0</v>
      </c>
      <c r="Q19" s="181">
        <v>0</v>
      </c>
      <c r="R19" s="181">
        <v>0</v>
      </c>
      <c r="T19" s="269"/>
      <c r="U19" s="269"/>
      <c r="V19" s="341"/>
      <c r="W19" s="269"/>
      <c r="X19" s="338"/>
      <c r="Y19" s="338"/>
    </row>
    <row r="20" spans="2:25" x14ac:dyDescent="0.25">
      <c r="B20" s="342"/>
      <c r="C20" s="347" t="s">
        <v>362</v>
      </c>
      <c r="D20" s="181">
        <v>95149.692324529999</v>
      </c>
      <c r="E20" s="181">
        <v>95149.692324529999</v>
      </c>
      <c r="F20" s="181">
        <v>0</v>
      </c>
      <c r="G20" s="181">
        <v>0</v>
      </c>
      <c r="H20" s="181">
        <v>0</v>
      </c>
      <c r="I20" s="181">
        <v>0</v>
      </c>
      <c r="J20" s="181">
        <v>-52.855736530000001</v>
      </c>
      <c r="K20" s="181">
        <v>-52.855736530000001</v>
      </c>
      <c r="L20" s="181">
        <v>0</v>
      </c>
      <c r="M20" s="181">
        <v>0</v>
      </c>
      <c r="N20" s="181">
        <v>0</v>
      </c>
      <c r="O20" s="181">
        <v>0</v>
      </c>
      <c r="P20" s="181">
        <v>0</v>
      </c>
      <c r="Q20" s="181">
        <v>0</v>
      </c>
      <c r="R20" s="181">
        <v>0</v>
      </c>
    </row>
    <row r="21" spans="2:25" x14ac:dyDescent="0.25">
      <c r="B21" s="342"/>
      <c r="C21" s="344" t="s">
        <v>363</v>
      </c>
      <c r="D21" s="184">
        <v>629309.36141669995</v>
      </c>
      <c r="E21" s="184">
        <v>629309.36141669995</v>
      </c>
      <c r="F21" s="184">
        <v>0</v>
      </c>
      <c r="G21" s="184">
        <v>0</v>
      </c>
      <c r="H21" s="184">
        <v>0</v>
      </c>
      <c r="I21" s="184">
        <v>0</v>
      </c>
      <c r="J21" s="184">
        <v>-227.20091170000001</v>
      </c>
      <c r="K21" s="184">
        <v>-227.20091170000001</v>
      </c>
      <c r="L21" s="184">
        <v>0</v>
      </c>
      <c r="M21" s="184">
        <v>0</v>
      </c>
      <c r="N21" s="184">
        <v>0</v>
      </c>
      <c r="O21" s="184">
        <v>0</v>
      </c>
      <c r="P21" s="184">
        <v>0</v>
      </c>
      <c r="Q21" s="184">
        <v>0</v>
      </c>
      <c r="R21" s="184">
        <v>0</v>
      </c>
    </row>
    <row r="22" spans="2:25" x14ac:dyDescent="0.25">
      <c r="B22" s="342"/>
      <c r="C22" s="344" t="s">
        <v>364</v>
      </c>
      <c r="D22" s="184">
        <v>165492.55385718</v>
      </c>
      <c r="E22" s="184">
        <v>145928.40597406001</v>
      </c>
      <c r="F22" s="184">
        <v>19564.14788312</v>
      </c>
      <c r="G22" s="184">
        <v>0</v>
      </c>
      <c r="H22" s="184">
        <v>0</v>
      </c>
      <c r="I22" s="184">
        <v>0</v>
      </c>
      <c r="J22" s="184">
        <v>-488.74309317999996</v>
      </c>
      <c r="K22" s="184">
        <v>-126.36880605999998</v>
      </c>
      <c r="L22" s="184">
        <v>-362.37428712000002</v>
      </c>
      <c r="M22" s="184">
        <v>0</v>
      </c>
      <c r="N22" s="184">
        <v>0</v>
      </c>
      <c r="O22" s="184">
        <v>0</v>
      </c>
      <c r="P22" s="184">
        <v>0</v>
      </c>
      <c r="Q22" s="184">
        <v>0</v>
      </c>
      <c r="R22" s="184">
        <v>0</v>
      </c>
    </row>
    <row r="23" spans="2:25" x14ac:dyDescent="0.25">
      <c r="B23" s="342"/>
      <c r="C23" s="344" t="s">
        <v>365</v>
      </c>
      <c r="D23" s="184">
        <v>0</v>
      </c>
      <c r="E23" s="184">
        <v>0</v>
      </c>
      <c r="F23" s="184">
        <v>0</v>
      </c>
      <c r="G23" s="184">
        <v>0</v>
      </c>
      <c r="H23" s="184">
        <v>0</v>
      </c>
      <c r="I23" s="184">
        <v>0</v>
      </c>
      <c r="J23" s="184">
        <v>0</v>
      </c>
      <c r="K23" s="184">
        <v>0</v>
      </c>
      <c r="L23" s="184">
        <v>0</v>
      </c>
      <c r="M23" s="184">
        <v>0</v>
      </c>
      <c r="N23" s="184">
        <v>0</v>
      </c>
      <c r="O23" s="184">
        <v>0</v>
      </c>
      <c r="P23" s="184">
        <v>0</v>
      </c>
      <c r="Q23" s="184">
        <v>0</v>
      </c>
      <c r="R23" s="184">
        <v>0</v>
      </c>
    </row>
    <row r="24" spans="2:25" ht="15.75" thickBot="1" x14ac:dyDescent="0.3">
      <c r="B24" s="342"/>
      <c r="C24" s="346" t="s">
        <v>366</v>
      </c>
      <c r="D24" s="188">
        <v>62740.236584449995</v>
      </c>
      <c r="E24" s="188">
        <v>51807.316178730005</v>
      </c>
      <c r="F24" s="188">
        <v>10932.92040572</v>
      </c>
      <c r="G24" s="188">
        <v>0</v>
      </c>
      <c r="H24" s="188">
        <v>0</v>
      </c>
      <c r="I24" s="188">
        <v>0</v>
      </c>
      <c r="J24" s="188">
        <v>-513.74520544999996</v>
      </c>
      <c r="K24" s="188">
        <v>-100.62499572999999</v>
      </c>
      <c r="L24" s="188">
        <v>-413.12020971999999</v>
      </c>
      <c r="M24" s="188">
        <v>0</v>
      </c>
      <c r="N24" s="188">
        <v>0</v>
      </c>
      <c r="O24" s="188">
        <v>0</v>
      </c>
      <c r="P24" s="188">
        <v>0</v>
      </c>
      <c r="Q24" s="188">
        <v>0</v>
      </c>
      <c r="R24" s="188">
        <v>0</v>
      </c>
    </row>
    <row r="25" spans="2:25" ht="15.75" thickBot="1" x14ac:dyDescent="0.3">
      <c r="B25" s="334"/>
      <c r="C25" s="335" t="s">
        <v>395</v>
      </c>
      <c r="D25" s="181">
        <v>1916064.92518811</v>
      </c>
      <c r="E25" s="181">
        <v>1475080.1855855</v>
      </c>
      <c r="F25" s="181">
        <v>440984.73960261</v>
      </c>
      <c r="G25" s="181">
        <v>20764.79562764</v>
      </c>
      <c r="H25" s="181">
        <v>0</v>
      </c>
      <c r="I25" s="181">
        <v>20764.79562764</v>
      </c>
      <c r="J25" s="181">
        <v>-3609.6427763199995</v>
      </c>
      <c r="K25" s="181">
        <v>-1568.32178331</v>
      </c>
      <c r="L25" s="181">
        <v>-2041.3209930100002</v>
      </c>
      <c r="M25" s="181">
        <v>-9792.3457135900007</v>
      </c>
      <c r="N25" s="181">
        <v>0</v>
      </c>
      <c r="O25" s="181">
        <v>-9792.3457135900007</v>
      </c>
      <c r="P25" s="337"/>
      <c r="Q25" s="181">
        <v>188961.52577499999</v>
      </c>
      <c r="R25" s="181">
        <v>0</v>
      </c>
      <c r="V25" s="341"/>
      <c r="W25" s="269"/>
      <c r="X25" s="338"/>
      <c r="Y25" s="338"/>
    </row>
    <row r="26" spans="2:25" x14ac:dyDescent="0.25">
      <c r="B26" s="342"/>
      <c r="C26" s="343" t="s">
        <v>362</v>
      </c>
      <c r="D26" s="181">
        <v>0</v>
      </c>
      <c r="E26" s="181">
        <v>0</v>
      </c>
      <c r="F26" s="181">
        <v>0</v>
      </c>
      <c r="G26" s="181">
        <v>0</v>
      </c>
      <c r="H26" s="181">
        <v>0</v>
      </c>
      <c r="I26" s="181">
        <v>0</v>
      </c>
      <c r="J26" s="181">
        <v>0</v>
      </c>
      <c r="K26" s="181">
        <v>0</v>
      </c>
      <c r="L26" s="181">
        <v>0</v>
      </c>
      <c r="M26" s="181">
        <v>0</v>
      </c>
      <c r="N26" s="181">
        <v>0</v>
      </c>
      <c r="O26" s="181">
        <v>0</v>
      </c>
      <c r="P26" s="348"/>
      <c r="Q26" s="181">
        <v>0</v>
      </c>
      <c r="R26" s="181">
        <v>0</v>
      </c>
    </row>
    <row r="27" spans="2:25" x14ac:dyDescent="0.25">
      <c r="B27" s="342"/>
      <c r="C27" s="344" t="s">
        <v>363</v>
      </c>
      <c r="D27" s="184">
        <v>18896.017972140002</v>
      </c>
      <c r="E27" s="184">
        <v>16008.000001</v>
      </c>
      <c r="F27" s="184">
        <v>2888.0179711400001</v>
      </c>
      <c r="G27" s="184">
        <v>0</v>
      </c>
      <c r="H27" s="184">
        <v>0</v>
      </c>
      <c r="I27" s="184">
        <v>0</v>
      </c>
      <c r="J27" s="184">
        <v>-6.44484616</v>
      </c>
      <c r="K27" s="184">
        <v>-2.6948319300000003</v>
      </c>
      <c r="L27" s="184">
        <v>-3.7500142300000001</v>
      </c>
      <c r="M27" s="184">
        <v>0</v>
      </c>
      <c r="N27" s="184">
        <v>0</v>
      </c>
      <c r="O27" s="184">
        <v>0</v>
      </c>
      <c r="P27" s="186"/>
      <c r="Q27" s="184">
        <v>9.9999999999999995E-7</v>
      </c>
      <c r="R27" s="184">
        <v>0</v>
      </c>
    </row>
    <row r="28" spans="2:25" x14ac:dyDescent="0.25">
      <c r="B28" s="342"/>
      <c r="C28" s="344" t="s">
        <v>364</v>
      </c>
      <c r="D28" s="184">
        <v>346772.38578653004</v>
      </c>
      <c r="E28" s="184">
        <v>346717.95750919002</v>
      </c>
      <c r="F28" s="184">
        <v>54.428277340000001</v>
      </c>
      <c r="G28" s="184">
        <v>0</v>
      </c>
      <c r="H28" s="184">
        <v>0</v>
      </c>
      <c r="I28" s="184">
        <v>0</v>
      </c>
      <c r="J28" s="184">
        <v>-284.29340435</v>
      </c>
      <c r="K28" s="184">
        <v>-284.14822019000002</v>
      </c>
      <c r="L28" s="184">
        <v>-0.14518416000000001</v>
      </c>
      <c r="M28" s="184">
        <v>0</v>
      </c>
      <c r="N28" s="184">
        <v>0</v>
      </c>
      <c r="O28" s="184">
        <v>0</v>
      </c>
      <c r="P28" s="186"/>
      <c r="Q28" s="184">
        <v>20754.727289999999</v>
      </c>
      <c r="R28" s="184">
        <v>0</v>
      </c>
    </row>
    <row r="29" spans="2:25" x14ac:dyDescent="0.25">
      <c r="B29" s="342"/>
      <c r="C29" s="344" t="s">
        <v>365</v>
      </c>
      <c r="D29" s="184">
        <v>119861.12459792999</v>
      </c>
      <c r="E29" s="184">
        <v>114450.96731741</v>
      </c>
      <c r="F29" s="184">
        <v>5410.1572805200003</v>
      </c>
      <c r="G29" s="184">
        <v>0</v>
      </c>
      <c r="H29" s="184">
        <v>0</v>
      </c>
      <c r="I29" s="184">
        <v>0</v>
      </c>
      <c r="J29" s="184">
        <v>-53.114234259999996</v>
      </c>
      <c r="K29" s="184">
        <v>-52.200551699999998</v>
      </c>
      <c r="L29" s="184">
        <v>-0.91368256000000003</v>
      </c>
      <c r="M29" s="184">
        <v>0</v>
      </c>
      <c r="N29" s="184">
        <v>0</v>
      </c>
      <c r="O29" s="184">
        <v>0</v>
      </c>
      <c r="P29" s="186"/>
      <c r="Q29" s="184">
        <v>19.477667</v>
      </c>
      <c r="R29" s="184">
        <v>0</v>
      </c>
    </row>
    <row r="30" spans="2:25" x14ac:dyDescent="0.25">
      <c r="B30" s="342"/>
      <c r="C30" s="344" t="s">
        <v>366</v>
      </c>
      <c r="D30" s="184">
        <v>1412287.0954377998</v>
      </c>
      <c r="E30" s="184">
        <v>982710.22528480983</v>
      </c>
      <c r="F30" s="184">
        <v>429576.87015298998</v>
      </c>
      <c r="G30" s="184">
        <v>20596.368824950001</v>
      </c>
      <c r="H30" s="184">
        <v>0</v>
      </c>
      <c r="I30" s="184">
        <v>20596.368824950001</v>
      </c>
      <c r="J30" s="184">
        <v>-3191.0102615199999</v>
      </c>
      <c r="K30" s="184">
        <v>-1166.7521516500001</v>
      </c>
      <c r="L30" s="184">
        <v>-2024.2581098700002</v>
      </c>
      <c r="M30" s="184">
        <v>-9792.3457135900007</v>
      </c>
      <c r="N30" s="184">
        <v>0</v>
      </c>
      <c r="O30" s="184">
        <v>-9792.3457135900007</v>
      </c>
      <c r="P30" s="186"/>
      <c r="Q30" s="184">
        <v>167260.083327</v>
      </c>
      <c r="R30" s="184">
        <v>0</v>
      </c>
    </row>
    <row r="31" spans="2:25" ht="15.75" thickBot="1" x14ac:dyDescent="0.3">
      <c r="B31" s="342"/>
      <c r="C31" s="346" t="s">
        <v>367</v>
      </c>
      <c r="D31" s="188">
        <v>18248.30139371</v>
      </c>
      <c r="E31" s="188">
        <v>15193.03547309</v>
      </c>
      <c r="F31" s="188">
        <v>3055.2659206200005</v>
      </c>
      <c r="G31" s="188">
        <v>168.42680268999999</v>
      </c>
      <c r="H31" s="188">
        <v>0</v>
      </c>
      <c r="I31" s="188">
        <v>168.42680268999999</v>
      </c>
      <c r="J31" s="188">
        <v>-74.780030030000006</v>
      </c>
      <c r="K31" s="188">
        <v>-62.526027839999998</v>
      </c>
      <c r="L31" s="188">
        <v>-12.25400219</v>
      </c>
      <c r="M31" s="188">
        <v>0</v>
      </c>
      <c r="N31" s="188">
        <v>0</v>
      </c>
      <c r="O31" s="188">
        <v>0</v>
      </c>
      <c r="P31" s="189"/>
      <c r="Q31" s="188">
        <v>927.23748999999998</v>
      </c>
      <c r="R31" s="188">
        <v>0</v>
      </c>
    </row>
    <row r="32" spans="2:25" ht="15.75" thickBot="1" x14ac:dyDescent="0.3">
      <c r="B32" s="349"/>
      <c r="C32" s="350" t="s">
        <v>262</v>
      </c>
      <c r="D32" s="351">
        <v>6832365.1720264498</v>
      </c>
      <c r="E32" s="351">
        <v>5681049.0517412694</v>
      </c>
      <c r="F32" s="351">
        <v>1028386.72315945</v>
      </c>
      <c r="G32" s="351">
        <v>72697.783676460982</v>
      </c>
      <c r="H32" s="351">
        <v>0</v>
      </c>
      <c r="I32" s="351">
        <v>71165.496163639997</v>
      </c>
      <c r="J32" s="351">
        <v>-23250.618542690001</v>
      </c>
      <c r="K32" s="351">
        <v>-9537.5759308399993</v>
      </c>
      <c r="L32" s="351">
        <v>-13712.834867850001</v>
      </c>
      <c r="M32" s="351">
        <v>-36634.058023410988</v>
      </c>
      <c r="N32" s="351">
        <v>0</v>
      </c>
      <c r="O32" s="351">
        <v>-36513.222486410981</v>
      </c>
      <c r="P32" s="351">
        <v>-52.619115399999998</v>
      </c>
      <c r="Q32" s="351">
        <v>1386211.1886015327</v>
      </c>
      <c r="R32" s="351">
        <v>15625.951174000002</v>
      </c>
      <c r="V32" s="341"/>
      <c r="W32" s="269"/>
      <c r="X32" s="338"/>
      <c r="Y32" s="338"/>
    </row>
    <row r="33" spans="3:18" x14ac:dyDescent="0.25">
      <c r="C33" s="256" t="s">
        <v>1423</v>
      </c>
      <c r="D33" s="269"/>
      <c r="E33" s="269"/>
      <c r="F33" s="269"/>
      <c r="G33" s="269"/>
      <c r="H33" s="269"/>
      <c r="I33" s="269"/>
      <c r="J33" s="269"/>
      <c r="K33" s="269"/>
      <c r="L33" s="269"/>
      <c r="M33" s="269"/>
      <c r="N33" s="269"/>
      <c r="O33" s="269"/>
      <c r="P33" s="269"/>
      <c r="Q33" s="269"/>
      <c r="R33" s="269"/>
    </row>
    <row r="34" spans="3:18" x14ac:dyDescent="0.25">
      <c r="E34" s="269"/>
      <c r="H34" s="269"/>
      <c r="K34" s="269"/>
      <c r="N34" s="269"/>
    </row>
    <row r="35" spans="3:18" x14ac:dyDescent="0.25">
      <c r="E35" s="338"/>
      <c r="H35" s="338"/>
      <c r="K35" s="338"/>
      <c r="N35" s="338"/>
    </row>
    <row r="36" spans="3:18" x14ac:dyDescent="0.25">
      <c r="E36" s="269"/>
      <c r="H36" s="269"/>
      <c r="K36" s="269"/>
      <c r="N36" s="269"/>
    </row>
    <row r="37" spans="3:18" x14ac:dyDescent="0.25">
      <c r="E37" s="269"/>
      <c r="H37" s="269"/>
      <c r="K37" s="269"/>
      <c r="N37" s="269"/>
    </row>
    <row r="38" spans="3:18" x14ac:dyDescent="0.25">
      <c r="D38" s="352"/>
      <c r="E38" s="269"/>
      <c r="H38" s="269"/>
      <c r="K38" s="269"/>
      <c r="N38" s="269"/>
    </row>
  </sheetData>
  <mergeCells count="13">
    <mergeCell ref="J8:L8"/>
    <mergeCell ref="M8:O8"/>
    <mergeCell ref="Q8:Q9"/>
    <mergeCell ref="R8:R9"/>
    <mergeCell ref="C2:R2"/>
    <mergeCell ref="B4:R4"/>
    <mergeCell ref="D7:I7"/>
    <mergeCell ref="J7:O7"/>
    <mergeCell ref="P7:P8"/>
    <mergeCell ref="Q7:R7"/>
    <mergeCell ref="C8:C9"/>
    <mergeCell ref="D8:F8"/>
    <mergeCell ref="G8:I8"/>
  </mergeCells>
  <pageMargins left="0.70866141732283472" right="0.70866141732283472" top="0.74803149606299213" bottom="0.74803149606299213" header="0.31496062992125984" footer="0.31496062992125984"/>
  <pageSetup paperSize="9" scale="59"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924E4-9843-4361-B267-3AC0F4CE75F5}">
  <sheetPr>
    <tabColor theme="5" tint="-0.499984740745262"/>
    <pageSetUpPr fitToPage="1"/>
  </sheetPr>
  <dimension ref="A1:R14"/>
  <sheetViews>
    <sheetView showGridLines="0" workbookViewId="0">
      <selection activeCell="D10" sqref="D10:I12"/>
    </sheetView>
  </sheetViews>
  <sheetFormatPr defaultColWidth="12.5703125" defaultRowHeight="15" x14ac:dyDescent="0.25"/>
  <cols>
    <col min="1" max="1" width="12.5703125" style="81"/>
    <col min="2" max="2" width="2.7109375" style="81" bestFit="1" customWidth="1"/>
    <col min="3" max="3" width="37.28515625" style="81" customWidth="1"/>
    <col min="4" max="4" width="21.42578125" style="81" bestFit="1" customWidth="1"/>
    <col min="5" max="5" width="19.5703125" style="81" bestFit="1" customWidth="1"/>
    <col min="6" max="6" width="20.85546875" style="81" bestFit="1" customWidth="1"/>
    <col min="7" max="9" width="21.42578125" style="81" bestFit="1" customWidth="1"/>
    <col min="10" max="16384" width="12.5703125" style="81"/>
  </cols>
  <sheetData>
    <row r="1" spans="1:18" ht="15.75" thickBot="1" x14ac:dyDescent="0.3">
      <c r="A1" s="3"/>
    </row>
    <row r="2" spans="1:18" ht="18.75" thickBot="1" x14ac:dyDescent="0.3">
      <c r="B2" s="1114" t="s">
        <v>1140</v>
      </c>
      <c r="C2" s="1115"/>
      <c r="D2" s="1115"/>
      <c r="E2" s="1115"/>
      <c r="F2" s="1115"/>
      <c r="G2" s="1115"/>
      <c r="H2" s="1115"/>
      <c r="I2" s="1116"/>
    </row>
    <row r="3" spans="1:18" ht="15.75" customHeight="1" thickBot="1" x14ac:dyDescent="0.3">
      <c r="B3" s="614" t="s">
        <v>1464</v>
      </c>
      <c r="C3" s="1067"/>
      <c r="D3" s="1067"/>
      <c r="E3" s="1067"/>
      <c r="F3" s="1067"/>
      <c r="G3" s="1067"/>
      <c r="H3" s="1067"/>
      <c r="I3" s="903"/>
    </row>
    <row r="4" spans="1:18" ht="15.75" thickBot="1" x14ac:dyDescent="0.3">
      <c r="B4" s="1301" t="s">
        <v>1141</v>
      </c>
      <c r="C4" s="1302"/>
      <c r="D4" s="1302"/>
      <c r="E4" s="1302"/>
      <c r="F4" s="1302"/>
      <c r="G4" s="1302"/>
      <c r="H4" s="1302"/>
      <c r="I4" s="1303"/>
    </row>
    <row r="5" spans="1:18" x14ac:dyDescent="0.25">
      <c r="B5" s="904"/>
      <c r="C5" s="905"/>
      <c r="D5" s="509"/>
    </row>
    <row r="6" spans="1:18" ht="15.75" thickBot="1" x14ac:dyDescent="0.3">
      <c r="B6" s="904"/>
      <c r="C6" s="905"/>
      <c r="D6" s="509"/>
      <c r="O6" s="906"/>
      <c r="P6" s="906"/>
      <c r="Q6" s="906"/>
      <c r="R6" s="906"/>
    </row>
    <row r="7" spans="1:18" ht="15.75" thickBot="1" x14ac:dyDescent="0.3">
      <c r="B7" s="907"/>
      <c r="D7" s="84" t="s">
        <v>235</v>
      </c>
      <c r="E7" s="85" t="s">
        <v>236</v>
      </c>
      <c r="F7" s="84" t="s">
        <v>237</v>
      </c>
      <c r="G7" s="85" t="s">
        <v>238</v>
      </c>
      <c r="H7" s="84" t="s">
        <v>239</v>
      </c>
      <c r="I7" s="87" t="s">
        <v>240</v>
      </c>
      <c r="O7" s="906"/>
      <c r="P7" s="906"/>
      <c r="Q7" s="906"/>
      <c r="R7" s="906"/>
    </row>
    <row r="8" spans="1:18" ht="15.75" thickBot="1" x14ac:dyDescent="0.3">
      <c r="D8" s="1304" t="s">
        <v>1142</v>
      </c>
      <c r="E8" s="1305"/>
      <c r="F8" s="1305"/>
      <c r="G8" s="1305"/>
      <c r="H8" s="1305"/>
      <c r="I8" s="1306"/>
    </row>
    <row r="9" spans="1:18" ht="15.75" thickBot="1" x14ac:dyDescent="0.3">
      <c r="D9" s="88" t="s">
        <v>1143</v>
      </c>
      <c r="E9" s="908" t="s">
        <v>1144</v>
      </c>
      <c r="F9" s="88" t="s">
        <v>1145</v>
      </c>
      <c r="G9" s="908" t="s">
        <v>1146</v>
      </c>
      <c r="H9" s="88" t="s">
        <v>1147</v>
      </c>
      <c r="I9" s="909" t="s">
        <v>549</v>
      </c>
      <c r="N9" s="149"/>
    </row>
    <row r="10" spans="1:18" x14ac:dyDescent="0.25">
      <c r="B10" s="122">
        <v>1</v>
      </c>
      <c r="C10" s="125" t="s">
        <v>1424</v>
      </c>
      <c r="D10" s="910">
        <v>262242.60426584299</v>
      </c>
      <c r="E10" s="911">
        <v>425739.99212515098</v>
      </c>
      <c r="F10" s="910">
        <v>664629.09267763898</v>
      </c>
      <c r="G10" s="911">
        <v>1207850.559722</v>
      </c>
      <c r="H10" s="910">
        <v>0</v>
      </c>
      <c r="I10" s="912">
        <v>2560462.2487906329</v>
      </c>
      <c r="K10" s="913"/>
    </row>
    <row r="11" spans="1:18" ht="15.75" thickBot="1" x14ac:dyDescent="0.3">
      <c r="B11" s="914">
        <v>2</v>
      </c>
      <c r="C11" s="915" t="s">
        <v>327</v>
      </c>
      <c r="D11" s="916">
        <v>0</v>
      </c>
      <c r="E11" s="917">
        <v>136049.51695300001</v>
      </c>
      <c r="F11" s="916">
        <v>595055.69912899996</v>
      </c>
      <c r="G11" s="917">
        <v>220303.79635700001</v>
      </c>
      <c r="H11" s="916">
        <v>0</v>
      </c>
      <c r="I11" s="912">
        <v>951409.01243899995</v>
      </c>
      <c r="K11" s="913"/>
      <c r="O11" s="918"/>
      <c r="P11" s="918"/>
      <c r="Q11" s="918"/>
      <c r="R11" s="918"/>
    </row>
    <row r="12" spans="1:18" ht="15.75" thickBot="1" x14ac:dyDescent="0.3">
      <c r="B12" s="110">
        <v>3</v>
      </c>
      <c r="C12" s="919" t="s">
        <v>549</v>
      </c>
      <c r="D12" s="129">
        <v>262242.60426584299</v>
      </c>
      <c r="E12" s="920">
        <v>561789.50907815096</v>
      </c>
      <c r="F12" s="129">
        <v>1259684.7918066389</v>
      </c>
      <c r="G12" s="920">
        <v>1428154.356079</v>
      </c>
      <c r="H12" s="129">
        <v>0</v>
      </c>
      <c r="I12" s="921">
        <v>3511871.2612296329</v>
      </c>
      <c r="O12" s="918"/>
      <c r="P12" s="918"/>
      <c r="Q12" s="918"/>
      <c r="R12" s="918"/>
    </row>
    <row r="14" spans="1:18" x14ac:dyDescent="0.25">
      <c r="B14" s="490" t="s">
        <v>1423</v>
      </c>
    </row>
  </sheetData>
  <mergeCells count="3">
    <mergeCell ref="B2:I2"/>
    <mergeCell ref="B4:I4"/>
    <mergeCell ref="D8:I8"/>
  </mergeCells>
  <pageMargins left="0.70866141732283472" right="0.70866141732283472" top="0.74803149606299213" bottom="0.74803149606299213" header="0.31496062992125984" footer="0.31496062992125984"/>
  <pageSetup paperSize="9" scale="80"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0EB51-A89A-4E56-8EAB-ADDC193F9C01}">
  <sheetPr>
    <tabColor theme="5" tint="-0.499984740745262"/>
    <pageSetUpPr fitToPage="1"/>
  </sheetPr>
  <dimension ref="A1:G39"/>
  <sheetViews>
    <sheetView showGridLines="0" zoomScale="80" zoomScaleNormal="80" workbookViewId="0">
      <selection activeCell="D6" sqref="D6:E18"/>
    </sheetView>
  </sheetViews>
  <sheetFormatPr defaultColWidth="9.140625" defaultRowHeight="15" x14ac:dyDescent="0.25"/>
  <cols>
    <col min="1" max="1" width="9.140625" style="286"/>
    <col min="2" max="2" width="5.140625" style="286" customWidth="1"/>
    <col min="3" max="3" width="53.28515625" style="286" customWidth="1"/>
    <col min="4" max="4" width="18.5703125" style="286" bestFit="1" customWidth="1"/>
    <col min="5" max="5" width="17.140625" style="286" customWidth="1"/>
    <col min="6" max="6" width="9.140625" style="286"/>
    <col min="7" max="7" width="35.28515625" style="286" customWidth="1"/>
    <col min="8" max="16384" width="9.140625" style="286"/>
  </cols>
  <sheetData>
    <row r="1" spans="1:7" ht="15.75" thickBot="1" x14ac:dyDescent="0.3">
      <c r="A1" s="3"/>
    </row>
    <row r="2" spans="1:7" ht="36.75" customHeight="1" thickBot="1" x14ac:dyDescent="0.3">
      <c r="C2" s="1288" t="s">
        <v>500</v>
      </c>
      <c r="D2" s="1289"/>
      <c r="E2" s="1290"/>
      <c r="F2" s="287"/>
      <c r="G2" s="287"/>
    </row>
    <row r="3" spans="1:7" ht="16.5" thickBot="1" x14ac:dyDescent="0.3">
      <c r="C3" s="614" t="s">
        <v>1464</v>
      </c>
      <c r="D3" s="287"/>
      <c r="E3" s="287"/>
      <c r="F3" s="287"/>
      <c r="G3" s="287"/>
    </row>
    <row r="4" spans="1:7" ht="15.75" x14ac:dyDescent="0.25">
      <c r="B4" s="287"/>
      <c r="C4" s="172">
        <v>45657</v>
      </c>
      <c r="D4" s="1286" t="s">
        <v>397</v>
      </c>
      <c r="E4" s="1309" t="s">
        <v>501</v>
      </c>
      <c r="F4" s="287"/>
      <c r="G4" s="287"/>
    </row>
    <row r="5" spans="1:7" ht="34.5" customHeight="1" thickBot="1" x14ac:dyDescent="0.3">
      <c r="B5" s="287"/>
      <c r="C5" s="1070" t="s">
        <v>112</v>
      </c>
      <c r="D5" s="1308"/>
      <c r="E5" s="1310"/>
      <c r="F5" s="287"/>
      <c r="G5" s="287"/>
    </row>
    <row r="6" spans="1:7" ht="15.75" x14ac:dyDescent="0.25">
      <c r="A6" s="119"/>
      <c r="B6" s="354"/>
      <c r="C6" s="355" t="s">
        <v>502</v>
      </c>
      <c r="D6" s="181">
        <v>43289.267288609997</v>
      </c>
      <c r="E6" s="348"/>
      <c r="F6" s="287"/>
      <c r="G6" s="287"/>
    </row>
    <row r="7" spans="1:7" ht="15.75" x14ac:dyDescent="0.25">
      <c r="A7" s="119"/>
      <c r="B7" s="356"/>
      <c r="C7" s="357" t="s">
        <v>503</v>
      </c>
      <c r="D7" s="184">
        <v>47516.085771281796</v>
      </c>
      <c r="E7" s="186"/>
      <c r="F7" s="287"/>
      <c r="G7" s="287"/>
    </row>
    <row r="8" spans="1:7" ht="15.75" x14ac:dyDescent="0.25">
      <c r="A8" s="119"/>
      <c r="B8" s="356"/>
      <c r="C8" s="357" t="s">
        <v>504</v>
      </c>
      <c r="D8" s="184">
        <v>-38872.365011072106</v>
      </c>
      <c r="E8" s="186"/>
      <c r="F8" s="287"/>
      <c r="G8" s="287"/>
    </row>
    <row r="9" spans="1:7" ht="15.75" x14ac:dyDescent="0.25">
      <c r="A9" s="119"/>
      <c r="B9" s="356"/>
      <c r="C9" s="358" t="s">
        <v>505</v>
      </c>
      <c r="D9" s="184">
        <v>-7828.2908608502994</v>
      </c>
      <c r="E9" s="186"/>
      <c r="F9" s="287"/>
      <c r="G9" s="287"/>
    </row>
    <row r="10" spans="1:7" ht="15.75" x14ac:dyDescent="0.25">
      <c r="A10" s="119"/>
      <c r="B10" s="356"/>
      <c r="C10" s="358" t="s">
        <v>506</v>
      </c>
      <c r="D10" s="184">
        <v>-14187.219919421801</v>
      </c>
      <c r="E10" s="186"/>
      <c r="F10" s="287"/>
      <c r="G10" s="287"/>
    </row>
    <row r="11" spans="1:7" ht="15.75" x14ac:dyDescent="0.25">
      <c r="A11" s="119"/>
      <c r="B11" s="356"/>
      <c r="C11" s="358" t="s">
        <v>507</v>
      </c>
      <c r="D11" s="184">
        <v>-4021.6554859399994</v>
      </c>
      <c r="E11" s="184">
        <v>-3620.4383120460002</v>
      </c>
      <c r="F11" s="287"/>
      <c r="G11" s="287"/>
    </row>
    <row r="12" spans="1:7" ht="15.75" x14ac:dyDescent="0.25">
      <c r="A12" s="119"/>
      <c r="B12" s="356"/>
      <c r="C12" s="358" t="s">
        <v>508</v>
      </c>
      <c r="D12" s="184">
        <v>0</v>
      </c>
      <c r="E12" s="184">
        <v>0</v>
      </c>
      <c r="F12" s="287"/>
      <c r="G12" s="287"/>
    </row>
    <row r="13" spans="1:7" ht="15.75" x14ac:dyDescent="0.25">
      <c r="A13" s="119"/>
      <c r="B13" s="356"/>
      <c r="C13" s="358" t="s">
        <v>509</v>
      </c>
      <c r="D13" s="184">
        <v>-2860.05021665</v>
      </c>
      <c r="E13" s="184">
        <v>-882.66866300794914</v>
      </c>
      <c r="F13" s="287"/>
      <c r="G13" s="287"/>
    </row>
    <row r="14" spans="1:7" ht="15.75" x14ac:dyDescent="0.25">
      <c r="A14" s="119"/>
      <c r="B14" s="356"/>
      <c r="C14" s="358" t="s">
        <v>510</v>
      </c>
      <c r="D14" s="184">
        <v>0</v>
      </c>
      <c r="E14" s="184">
        <v>0</v>
      </c>
      <c r="F14" s="287"/>
      <c r="G14" s="287"/>
    </row>
    <row r="15" spans="1:7" ht="15.75" x14ac:dyDescent="0.25">
      <c r="A15" s="119"/>
      <c r="B15" s="356"/>
      <c r="C15" s="358" t="s">
        <v>511</v>
      </c>
      <c r="D15" s="184">
        <v>-154.36370456999998</v>
      </c>
      <c r="E15" s="186"/>
      <c r="F15" s="287"/>
      <c r="G15" s="287"/>
    </row>
    <row r="16" spans="1:7" ht="15.75" x14ac:dyDescent="0.25">
      <c r="A16" s="119"/>
      <c r="B16" s="356"/>
      <c r="C16" s="358" t="s">
        <v>512</v>
      </c>
      <c r="D16" s="184">
        <v>-9820.7848236400005</v>
      </c>
      <c r="E16" s="186"/>
      <c r="F16" s="287"/>
      <c r="G16" s="287"/>
    </row>
    <row r="17" spans="1:7" x14ac:dyDescent="0.25">
      <c r="A17" s="119"/>
      <c r="B17" s="356"/>
      <c r="C17" s="359" t="s">
        <v>513</v>
      </c>
      <c r="D17" s="184">
        <v>0</v>
      </c>
      <c r="E17" s="186"/>
      <c r="F17" s="360"/>
      <c r="G17" s="302"/>
    </row>
    <row r="18" spans="1:7" ht="16.5" thickBot="1" x14ac:dyDescent="0.3">
      <c r="A18" s="119"/>
      <c r="B18" s="354"/>
      <c r="C18" s="361" t="s">
        <v>514</v>
      </c>
      <c r="D18" s="188">
        <v>51932.988048819694</v>
      </c>
      <c r="E18" s="189"/>
      <c r="F18" s="287"/>
      <c r="G18" s="287"/>
    </row>
    <row r="19" spans="1:7" ht="15.75" x14ac:dyDescent="0.25">
      <c r="B19" s="287"/>
      <c r="C19" s="287"/>
      <c r="D19" s="287"/>
      <c r="E19" s="287"/>
      <c r="F19" s="287"/>
      <c r="G19" s="287"/>
    </row>
    <row r="20" spans="1:7" ht="15.75" x14ac:dyDescent="0.25">
      <c r="B20" s="1311"/>
      <c r="C20" s="1311"/>
      <c r="D20" s="1311"/>
      <c r="E20" s="1311"/>
      <c r="F20" s="287"/>
      <c r="G20" s="287"/>
    </row>
    <row r="21" spans="1:7" ht="15.75" x14ac:dyDescent="0.25">
      <c r="B21" s="287"/>
      <c r="C21" s="287"/>
      <c r="D21" s="287"/>
      <c r="E21" s="287"/>
      <c r="F21" s="287"/>
      <c r="G21" s="287"/>
    </row>
    <row r="22" spans="1:7" ht="15.75" x14ac:dyDescent="0.25">
      <c r="B22" s="1311"/>
      <c r="C22" s="1311"/>
      <c r="D22" s="1311"/>
      <c r="E22" s="1311"/>
      <c r="F22" s="287"/>
      <c r="G22" s="287"/>
    </row>
    <row r="23" spans="1:7" ht="24" customHeight="1" x14ac:dyDescent="0.25">
      <c r="B23" s="1307"/>
      <c r="C23" s="1307"/>
      <c r="D23" s="1307"/>
      <c r="E23" s="1307"/>
      <c r="F23" s="1307"/>
      <c r="G23" s="1307"/>
    </row>
    <row r="24" spans="1:7" ht="15.75" x14ac:dyDescent="0.25">
      <c r="B24" s="1311"/>
      <c r="C24" s="1311"/>
      <c r="D24" s="1311"/>
      <c r="E24" s="1311"/>
      <c r="F24" s="287"/>
      <c r="G24" s="287"/>
    </row>
    <row r="25" spans="1:7" ht="36" customHeight="1" x14ac:dyDescent="0.25">
      <c r="B25" s="1307"/>
      <c r="C25" s="1307"/>
      <c r="D25" s="1307"/>
      <c r="E25" s="1307"/>
      <c r="F25" s="1307"/>
      <c r="G25" s="1307"/>
    </row>
    <row r="26" spans="1:7" ht="36" customHeight="1" x14ac:dyDescent="0.25">
      <c r="B26" s="1307"/>
      <c r="C26" s="1307"/>
      <c r="D26" s="1307"/>
      <c r="E26" s="1307"/>
      <c r="F26" s="1307"/>
      <c r="G26" s="1307"/>
    </row>
    <row r="27" spans="1:7" ht="36" customHeight="1" x14ac:dyDescent="0.25">
      <c r="B27" s="1307"/>
      <c r="C27" s="1307"/>
      <c r="D27" s="1307"/>
      <c r="E27" s="1307"/>
      <c r="F27" s="1307"/>
      <c r="G27" s="1307"/>
    </row>
    <row r="28" spans="1:7" ht="93.75" customHeight="1" x14ac:dyDescent="0.25">
      <c r="B28" s="1307"/>
      <c r="C28" s="1307"/>
      <c r="D28" s="1307"/>
      <c r="E28" s="1307"/>
      <c r="F28" s="1307"/>
      <c r="G28" s="1307"/>
    </row>
    <row r="29" spans="1:7" ht="65.25" customHeight="1" x14ac:dyDescent="0.25">
      <c r="B29" s="1307"/>
      <c r="C29" s="1307"/>
      <c r="D29" s="1307"/>
      <c r="E29" s="1307"/>
      <c r="F29" s="1307"/>
      <c r="G29" s="1307"/>
    </row>
    <row r="30" spans="1:7" ht="36" customHeight="1" x14ac:dyDescent="0.25">
      <c r="B30" s="1307"/>
      <c r="C30" s="1307"/>
      <c r="D30" s="1307"/>
      <c r="E30" s="1307"/>
      <c r="F30" s="1307"/>
      <c r="G30" s="1307"/>
    </row>
    <row r="31" spans="1:7" ht="82.5" customHeight="1" x14ac:dyDescent="0.25">
      <c r="B31" s="1307"/>
      <c r="C31" s="1307"/>
      <c r="D31" s="1307"/>
      <c r="E31" s="1307"/>
      <c r="F31" s="1307"/>
      <c r="G31" s="1307"/>
    </row>
    <row r="32" spans="1:7" ht="45" customHeight="1" x14ac:dyDescent="0.25">
      <c r="B32" s="1307"/>
      <c r="C32" s="1307"/>
      <c r="D32" s="1307"/>
      <c r="E32" s="1307"/>
      <c r="F32" s="1307"/>
      <c r="G32" s="1307"/>
    </row>
    <row r="33" spans="2:7" ht="66.75" customHeight="1" x14ac:dyDescent="0.25">
      <c r="B33" s="1307"/>
      <c r="C33" s="1307"/>
      <c r="D33" s="1307"/>
      <c r="E33" s="1307"/>
      <c r="F33" s="1307"/>
      <c r="G33" s="1307"/>
    </row>
    <row r="34" spans="2:7" ht="36" customHeight="1" x14ac:dyDescent="0.25">
      <c r="B34" s="1307"/>
      <c r="C34" s="1307"/>
      <c r="D34" s="1307"/>
      <c r="E34" s="1307"/>
      <c r="F34" s="1307"/>
      <c r="G34" s="1307"/>
    </row>
    <row r="35" spans="2:7" ht="42" customHeight="1" x14ac:dyDescent="0.25">
      <c r="B35" s="1307"/>
      <c r="C35" s="1307"/>
      <c r="D35" s="1307"/>
      <c r="E35" s="1307"/>
      <c r="F35" s="1307"/>
      <c r="G35" s="1307"/>
    </row>
    <row r="36" spans="2:7" ht="36" customHeight="1" x14ac:dyDescent="0.25">
      <c r="B36" s="1307"/>
      <c r="C36" s="1307"/>
      <c r="D36" s="1307"/>
      <c r="E36" s="1307"/>
      <c r="F36" s="1307"/>
      <c r="G36" s="1307"/>
    </row>
    <row r="37" spans="2:7" ht="88.5" customHeight="1" x14ac:dyDescent="0.25">
      <c r="B37" s="1307"/>
      <c r="C37" s="1307"/>
      <c r="D37" s="1307"/>
      <c r="E37" s="1307"/>
      <c r="F37" s="1307"/>
      <c r="G37" s="1307"/>
    </row>
    <row r="38" spans="2:7" ht="33" customHeight="1" x14ac:dyDescent="0.25">
      <c r="B38" s="1312"/>
      <c r="C38" s="1312"/>
      <c r="D38" s="1312"/>
      <c r="E38" s="1312"/>
      <c r="F38" s="362"/>
      <c r="G38" s="362"/>
    </row>
    <row r="39" spans="2:7" ht="61.5" customHeight="1" x14ac:dyDescent="0.25">
      <c r="B39" s="1307"/>
      <c r="C39" s="1307"/>
      <c r="D39" s="1307"/>
      <c r="E39" s="1307"/>
      <c r="F39" s="1307"/>
      <c r="G39" s="1307"/>
    </row>
  </sheetData>
  <mergeCells count="22">
    <mergeCell ref="B36:G36"/>
    <mergeCell ref="B37:G37"/>
    <mergeCell ref="B38:E38"/>
    <mergeCell ref="B39:G39"/>
    <mergeCell ref="B30:G30"/>
    <mergeCell ref="B31:G31"/>
    <mergeCell ref="B32:G32"/>
    <mergeCell ref="B33:G33"/>
    <mergeCell ref="B34:G34"/>
    <mergeCell ref="B35:G35"/>
    <mergeCell ref="B29:G29"/>
    <mergeCell ref="C2:E2"/>
    <mergeCell ref="D4:D5"/>
    <mergeCell ref="E4:E5"/>
    <mergeCell ref="B20:E20"/>
    <mergeCell ref="B22:E22"/>
    <mergeCell ref="B23:G23"/>
    <mergeCell ref="B24:E24"/>
    <mergeCell ref="B25:G25"/>
    <mergeCell ref="B26:G26"/>
    <mergeCell ref="B27:G27"/>
    <mergeCell ref="B28:G28"/>
  </mergeCells>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1"/>
  <sheetViews>
    <sheetView showGridLines="0" topLeftCell="C40" zoomScaleNormal="100" workbookViewId="0">
      <selection activeCell="D8" sqref="D8:H51"/>
    </sheetView>
  </sheetViews>
  <sheetFormatPr defaultColWidth="9.140625" defaultRowHeight="15" x14ac:dyDescent="0.25"/>
  <cols>
    <col min="1" max="1" width="8.5703125" style="81" customWidth="1"/>
    <col min="2" max="2" width="7.85546875" style="612" customWidth="1"/>
    <col min="3" max="3" width="40.5703125" style="613" customWidth="1"/>
    <col min="4" max="8" width="27.42578125" style="612" customWidth="1"/>
    <col min="9" max="16384" width="9.140625" style="81"/>
  </cols>
  <sheetData>
    <row r="1" spans="1:8" ht="15.75" thickBot="1" x14ac:dyDescent="0.3">
      <c r="A1" s="3"/>
    </row>
    <row r="2" spans="1:8" ht="18.75" customHeight="1" thickBot="1" x14ac:dyDescent="0.3">
      <c r="B2" s="1114" t="s">
        <v>724</v>
      </c>
      <c r="C2" s="1115"/>
      <c r="D2" s="1115"/>
      <c r="E2" s="1115"/>
      <c r="F2" s="1115"/>
      <c r="G2" s="1115"/>
      <c r="H2" s="1116"/>
    </row>
    <row r="3" spans="1:8" x14ac:dyDescent="0.25">
      <c r="B3" s="614" t="s">
        <v>1589</v>
      </c>
      <c r="C3" s="615"/>
      <c r="D3" s="616"/>
      <c r="E3" s="617"/>
      <c r="F3" s="617"/>
      <c r="G3" s="617"/>
      <c r="H3" s="617"/>
    </row>
    <row r="4" spans="1:8" x14ac:dyDescent="0.25">
      <c r="B4" s="617"/>
      <c r="C4" s="615"/>
      <c r="D4" s="617"/>
      <c r="E4" s="617"/>
      <c r="F4" s="617"/>
      <c r="G4" s="617"/>
      <c r="H4" s="617"/>
    </row>
    <row r="5" spans="1:8" x14ac:dyDescent="0.25">
      <c r="A5"/>
      <c r="B5" s="618"/>
      <c r="C5" s="619"/>
      <c r="D5" s="620" t="s">
        <v>235</v>
      </c>
      <c r="E5" s="620" t="s">
        <v>236</v>
      </c>
      <c r="F5" s="620" t="s">
        <v>237</v>
      </c>
      <c r="G5" s="620" t="s">
        <v>238</v>
      </c>
      <c r="H5" s="620" t="s">
        <v>239</v>
      </c>
    </row>
    <row r="6" spans="1:8" x14ac:dyDescent="0.25">
      <c r="A6"/>
      <c r="B6" s="621"/>
      <c r="C6"/>
      <c r="D6" s="991">
        <v>45657</v>
      </c>
      <c r="E6" s="991">
        <v>45565</v>
      </c>
      <c r="F6" s="991">
        <v>45473</v>
      </c>
      <c r="G6" s="991">
        <v>45382</v>
      </c>
      <c r="H6" s="991">
        <v>45291</v>
      </c>
    </row>
    <row r="7" spans="1:8" x14ac:dyDescent="0.25">
      <c r="A7"/>
      <c r="B7" s="622"/>
      <c r="C7" s="623" t="s">
        <v>725</v>
      </c>
      <c r="D7" s="624"/>
      <c r="E7" s="624"/>
      <c r="F7" s="624"/>
      <c r="G7" s="624"/>
      <c r="H7" s="625"/>
    </row>
    <row r="8" spans="1:8" x14ac:dyDescent="0.25">
      <c r="B8" s="626">
        <v>1</v>
      </c>
      <c r="C8" s="627" t="s">
        <v>159</v>
      </c>
      <c r="D8" s="628">
        <v>389855.35137788003</v>
      </c>
      <c r="E8" s="628">
        <v>373318.59756046999</v>
      </c>
      <c r="F8" s="628">
        <v>373488.26494020002</v>
      </c>
      <c r="G8" s="628">
        <v>372597.45079208002</v>
      </c>
      <c r="H8" s="628">
        <v>372579.21593285998</v>
      </c>
    </row>
    <row r="9" spans="1:8" x14ac:dyDescent="0.25">
      <c r="A9"/>
      <c r="B9" s="626">
        <v>2</v>
      </c>
      <c r="C9" s="627" t="s">
        <v>726</v>
      </c>
      <c r="D9" s="628">
        <v>389855.35137788003</v>
      </c>
      <c r="E9" s="628">
        <v>373318.59756046999</v>
      </c>
      <c r="F9" s="628">
        <v>373488.26494020002</v>
      </c>
      <c r="G9" s="628">
        <v>372597.45079208002</v>
      </c>
      <c r="H9" s="628">
        <v>372579.21593285998</v>
      </c>
    </row>
    <row r="10" spans="1:8" x14ac:dyDescent="0.25">
      <c r="B10" s="626">
        <v>3</v>
      </c>
      <c r="C10" s="627" t="s">
        <v>208</v>
      </c>
      <c r="D10" s="628">
        <v>449670.06402589002</v>
      </c>
      <c r="E10" s="628">
        <v>431562.09848687</v>
      </c>
      <c r="F10" s="628">
        <v>431346.58301294001</v>
      </c>
      <c r="G10" s="628">
        <v>430577.09285145003</v>
      </c>
      <c r="H10" s="628">
        <v>428599.98094010999</v>
      </c>
    </row>
    <row r="11" spans="1:8" x14ac:dyDescent="0.25">
      <c r="B11" s="622"/>
      <c r="C11" s="623" t="s">
        <v>727</v>
      </c>
      <c r="D11" s="624"/>
      <c r="E11" s="624"/>
      <c r="F11" s="624"/>
      <c r="G11" s="624"/>
      <c r="H11" s="624"/>
    </row>
    <row r="12" spans="1:8" x14ac:dyDescent="0.25">
      <c r="B12" s="626">
        <v>4</v>
      </c>
      <c r="C12" s="627" t="s">
        <v>204</v>
      </c>
      <c r="D12" s="628">
        <v>1797144</v>
      </c>
      <c r="E12" s="628">
        <v>1796730.3218914098</v>
      </c>
      <c r="F12" s="628">
        <v>1807406.47126176</v>
      </c>
      <c r="G12" s="628">
        <v>1816626.3943696201</v>
      </c>
      <c r="H12" s="628">
        <v>1710856.1042438401</v>
      </c>
    </row>
    <row r="13" spans="1:8" x14ac:dyDescent="0.25">
      <c r="B13" s="622"/>
      <c r="C13" s="623" t="s">
        <v>728</v>
      </c>
      <c r="D13" s="624"/>
      <c r="E13" s="624"/>
      <c r="F13" s="624"/>
      <c r="G13" s="624"/>
      <c r="H13" s="624"/>
    </row>
    <row r="14" spans="1:8" ht="28.5" x14ac:dyDescent="0.25">
      <c r="B14" s="626">
        <v>5</v>
      </c>
      <c r="C14" s="627" t="s">
        <v>729</v>
      </c>
      <c r="D14" s="629">
        <v>0.21693000000000001</v>
      </c>
      <c r="E14" s="629">
        <v>0.20777699999999999</v>
      </c>
      <c r="F14" s="629">
        <v>0.20664299999999999</v>
      </c>
      <c r="G14" s="629">
        <v>0.2051</v>
      </c>
      <c r="H14" s="629">
        <v>0.21779999999999999</v>
      </c>
    </row>
    <row r="15" spans="1:8" x14ac:dyDescent="0.25">
      <c r="B15" s="626">
        <v>6</v>
      </c>
      <c r="C15" s="627" t="s">
        <v>730</v>
      </c>
      <c r="D15" s="629">
        <v>0.21693000000000001</v>
      </c>
      <c r="E15" s="629">
        <v>0.20777699999999999</v>
      </c>
      <c r="F15" s="629">
        <v>0.20664299999999999</v>
      </c>
      <c r="G15" s="629">
        <v>0.2051</v>
      </c>
      <c r="H15" s="629">
        <v>0.21779999999999999</v>
      </c>
    </row>
    <row r="16" spans="1:8" x14ac:dyDescent="0.25">
      <c r="B16" s="626">
        <v>7</v>
      </c>
      <c r="C16" s="627" t="s">
        <v>731</v>
      </c>
      <c r="D16" s="629">
        <v>0.25021399999999999</v>
      </c>
      <c r="E16" s="629">
        <v>0.24019299999999999</v>
      </c>
      <c r="F16" s="629">
        <v>0.23865500000000001</v>
      </c>
      <c r="G16" s="629">
        <v>0.23699999999999999</v>
      </c>
      <c r="H16" s="629">
        <v>0.2505</v>
      </c>
    </row>
    <row r="17" spans="2:8" x14ac:dyDescent="0.25">
      <c r="B17" s="622"/>
      <c r="C17" s="623" t="s">
        <v>732</v>
      </c>
      <c r="D17" s="624"/>
      <c r="E17" s="624"/>
      <c r="F17" s="624"/>
      <c r="G17" s="624"/>
      <c r="H17" s="624"/>
    </row>
    <row r="18" spans="2:8" ht="42.75" x14ac:dyDescent="0.25">
      <c r="B18" s="631" t="s">
        <v>733</v>
      </c>
      <c r="C18" s="632" t="s">
        <v>734</v>
      </c>
      <c r="D18" s="629">
        <v>0</v>
      </c>
      <c r="E18" s="629">
        <v>0</v>
      </c>
      <c r="F18" s="629">
        <v>0</v>
      </c>
      <c r="G18" s="629">
        <v>0</v>
      </c>
      <c r="H18" s="629">
        <v>0</v>
      </c>
    </row>
    <row r="19" spans="2:8" ht="28.5" x14ac:dyDescent="0.25">
      <c r="B19" s="631" t="s">
        <v>735</v>
      </c>
      <c r="C19" s="633" t="s">
        <v>736</v>
      </c>
      <c r="D19" s="629">
        <v>0</v>
      </c>
      <c r="E19" s="629">
        <v>0</v>
      </c>
      <c r="F19" s="629">
        <v>0</v>
      </c>
      <c r="G19" s="629">
        <v>0</v>
      </c>
      <c r="H19" s="629">
        <v>0</v>
      </c>
    </row>
    <row r="20" spans="2:8" ht="28.5" x14ac:dyDescent="0.25">
      <c r="B20" s="631" t="s">
        <v>737</v>
      </c>
      <c r="C20" s="633" t="s">
        <v>738</v>
      </c>
      <c r="D20" s="629">
        <v>0</v>
      </c>
      <c r="E20" s="629">
        <v>0</v>
      </c>
      <c r="F20" s="629">
        <v>0</v>
      </c>
      <c r="G20" s="629">
        <v>0</v>
      </c>
      <c r="H20" s="629">
        <v>0</v>
      </c>
    </row>
    <row r="21" spans="2:8" x14ac:dyDescent="0.25">
      <c r="B21" s="626" t="s">
        <v>739</v>
      </c>
      <c r="C21" s="627" t="s">
        <v>740</v>
      </c>
      <c r="D21" s="629">
        <v>0.08</v>
      </c>
      <c r="E21" s="629">
        <v>0.08</v>
      </c>
      <c r="F21" s="629">
        <v>0.08</v>
      </c>
      <c r="G21" s="629">
        <v>0.08</v>
      </c>
      <c r="H21" s="629">
        <v>0.08</v>
      </c>
    </row>
    <row r="22" spans="2:8" x14ac:dyDescent="0.25">
      <c r="B22" s="622"/>
      <c r="C22" s="623" t="s">
        <v>741</v>
      </c>
      <c r="D22" s="624"/>
      <c r="E22" s="624"/>
      <c r="F22" s="624"/>
      <c r="G22" s="624"/>
      <c r="H22" s="624"/>
    </row>
    <row r="23" spans="2:8" x14ac:dyDescent="0.25">
      <c r="B23" s="626">
        <v>8</v>
      </c>
      <c r="C23" s="627" t="s">
        <v>742</v>
      </c>
      <c r="D23" s="629">
        <v>2.5000000000000973E-2</v>
      </c>
      <c r="E23" s="629">
        <v>2.5000000000002645E-2</v>
      </c>
      <c r="F23" s="629">
        <v>2.4999999999997788E-2</v>
      </c>
      <c r="G23" s="629">
        <v>2.4999999999997788E-2</v>
      </c>
      <c r="H23" s="629">
        <v>2.4999999999997788E-2</v>
      </c>
    </row>
    <row r="24" spans="2:8" ht="42.75" x14ac:dyDescent="0.25">
      <c r="B24" s="626" t="s">
        <v>743</v>
      </c>
      <c r="C24" s="627" t="s">
        <v>744</v>
      </c>
      <c r="D24" s="629">
        <v>0</v>
      </c>
      <c r="E24" s="629">
        <v>0</v>
      </c>
      <c r="F24" s="629">
        <v>0</v>
      </c>
      <c r="G24" s="629">
        <v>0</v>
      </c>
      <c r="H24" s="629">
        <v>0</v>
      </c>
    </row>
    <row r="25" spans="2:8" ht="28.5" x14ac:dyDescent="0.25">
      <c r="B25" s="626">
        <v>9</v>
      </c>
      <c r="C25" s="627" t="s">
        <v>745</v>
      </c>
      <c r="D25" s="629">
        <v>5.0163303129785071E-3</v>
      </c>
      <c r="E25" s="629">
        <v>5.0188328309489043E-3</v>
      </c>
      <c r="F25" s="629">
        <v>9.2752561892161714E-5</v>
      </c>
      <c r="G25" s="629">
        <v>9.2752561892161714E-5</v>
      </c>
      <c r="H25" s="629">
        <v>9.2752561892161714E-5</v>
      </c>
    </row>
    <row r="26" spans="2:8" x14ac:dyDescent="0.25">
      <c r="B26" s="626" t="s">
        <v>746</v>
      </c>
      <c r="C26" s="627" t="s">
        <v>747</v>
      </c>
      <c r="D26" s="629">
        <v>0</v>
      </c>
      <c r="E26" s="629">
        <v>0</v>
      </c>
      <c r="F26" s="629">
        <v>0</v>
      </c>
      <c r="G26" s="629">
        <v>0</v>
      </c>
      <c r="H26" s="629">
        <v>0</v>
      </c>
    </row>
    <row r="27" spans="2:8" ht="28.5" x14ac:dyDescent="0.25">
      <c r="B27" s="626">
        <v>10</v>
      </c>
      <c r="C27" s="627" t="s">
        <v>748</v>
      </c>
      <c r="D27" s="629">
        <v>0</v>
      </c>
      <c r="E27" s="629">
        <v>0</v>
      </c>
      <c r="F27" s="629">
        <v>0</v>
      </c>
      <c r="G27" s="629">
        <v>0</v>
      </c>
      <c r="H27" s="629">
        <v>0</v>
      </c>
    </row>
    <row r="28" spans="2:8" ht="28.5" x14ac:dyDescent="0.25">
      <c r="B28" s="626" t="s">
        <v>749</v>
      </c>
      <c r="C28" s="627" t="s">
        <v>750</v>
      </c>
      <c r="D28" s="629">
        <v>0</v>
      </c>
      <c r="E28" s="629">
        <v>0</v>
      </c>
      <c r="F28" s="629">
        <v>0</v>
      </c>
      <c r="G28" s="629">
        <v>0</v>
      </c>
      <c r="H28" s="629">
        <v>0</v>
      </c>
    </row>
    <row r="29" spans="2:8" x14ac:dyDescent="0.25">
      <c r="B29" s="626">
        <v>11</v>
      </c>
      <c r="C29" s="627" t="s">
        <v>751</v>
      </c>
      <c r="D29" s="629">
        <v>3.001633031297948E-2</v>
      </c>
      <c r="E29" s="629">
        <v>3.0018832830945984E-2</v>
      </c>
      <c r="F29" s="629">
        <v>2.5092752561889947E-2</v>
      </c>
      <c r="G29" s="629">
        <v>2.5092752561889947E-2</v>
      </c>
      <c r="H29" s="629">
        <v>2.5092752561889947E-2</v>
      </c>
    </row>
    <row r="30" spans="2:8" x14ac:dyDescent="0.25">
      <c r="B30" s="626" t="s">
        <v>752</v>
      </c>
      <c r="C30" s="627" t="s">
        <v>753</v>
      </c>
      <c r="D30" s="629">
        <v>0.110016</v>
      </c>
      <c r="E30" s="629">
        <v>0.11001900000000001</v>
      </c>
      <c r="F30" s="629">
        <v>0.10509300000000001</v>
      </c>
      <c r="G30" s="629">
        <v>0.10506728077656401</v>
      </c>
      <c r="H30" s="629">
        <v>0.10506998116118201</v>
      </c>
    </row>
    <row r="31" spans="2:8" ht="28.5" x14ac:dyDescent="0.25">
      <c r="B31" s="626">
        <v>12</v>
      </c>
      <c r="C31" s="627" t="s">
        <v>754</v>
      </c>
      <c r="D31" s="629">
        <v>0.15693000000000001</v>
      </c>
      <c r="E31" s="629">
        <v>0.14777699999999999</v>
      </c>
      <c r="F31" s="629">
        <v>0.146643</v>
      </c>
      <c r="G31" s="629">
        <v>0.14510000000000001</v>
      </c>
      <c r="H31" s="629">
        <v>0.1578</v>
      </c>
    </row>
    <row r="32" spans="2:8" x14ac:dyDescent="0.25">
      <c r="B32" s="622"/>
      <c r="C32" s="623" t="s">
        <v>20</v>
      </c>
      <c r="D32" s="624"/>
      <c r="E32" s="624"/>
      <c r="F32" s="624"/>
      <c r="G32" s="624"/>
      <c r="H32" s="624"/>
    </row>
    <row r="33" spans="2:8" x14ac:dyDescent="0.25">
      <c r="B33" s="626">
        <v>13</v>
      </c>
      <c r="C33" s="627" t="s">
        <v>755</v>
      </c>
      <c r="D33" s="630">
        <v>5032547.3225902803</v>
      </c>
      <c r="E33" s="630">
        <v>4712945.9503741907</v>
      </c>
      <c r="F33" s="630">
        <v>4685495.2382681798</v>
      </c>
      <c r="G33" s="630">
        <v>4886617.7761197593</v>
      </c>
      <c r="H33" s="630">
        <v>5337325.3985378304</v>
      </c>
    </row>
    <row r="34" spans="2:8" x14ac:dyDescent="0.25">
      <c r="B34" s="626">
        <v>14</v>
      </c>
      <c r="C34" s="627" t="s">
        <v>756</v>
      </c>
      <c r="D34" s="629">
        <v>7.7466999999999994E-2</v>
      </c>
      <c r="E34" s="629">
        <v>7.9211000000000004E-2</v>
      </c>
      <c r="F34" s="629">
        <v>7.9712000000000005E-2</v>
      </c>
      <c r="G34" s="629">
        <v>7.6248999999999997E-2</v>
      </c>
      <c r="H34" s="629">
        <v>6.9806000000000007E-2</v>
      </c>
    </row>
    <row r="35" spans="2:8" x14ac:dyDescent="0.25">
      <c r="B35" s="622"/>
      <c r="C35" s="623" t="s">
        <v>757</v>
      </c>
      <c r="D35" s="624"/>
      <c r="E35" s="624"/>
      <c r="F35" s="624"/>
      <c r="G35" s="624"/>
      <c r="H35" s="624"/>
    </row>
    <row r="36" spans="2:8" ht="42.75" x14ac:dyDescent="0.25">
      <c r="B36" s="631" t="s">
        <v>758</v>
      </c>
      <c r="C36" s="632" t="s">
        <v>759</v>
      </c>
      <c r="D36" s="629">
        <v>0</v>
      </c>
      <c r="E36" s="629">
        <v>0</v>
      </c>
      <c r="F36" s="629">
        <v>0</v>
      </c>
      <c r="G36" s="629">
        <v>0</v>
      </c>
      <c r="H36" s="629">
        <v>0</v>
      </c>
    </row>
    <row r="37" spans="2:8" ht="28.5" x14ac:dyDescent="0.25">
      <c r="B37" s="631" t="s">
        <v>760</v>
      </c>
      <c r="C37" s="633" t="s">
        <v>761</v>
      </c>
      <c r="D37" s="629">
        <v>0</v>
      </c>
      <c r="E37" s="629">
        <v>0</v>
      </c>
      <c r="F37" s="629">
        <v>0</v>
      </c>
      <c r="G37" s="629">
        <v>0</v>
      </c>
      <c r="H37" s="629">
        <v>0</v>
      </c>
    </row>
    <row r="38" spans="2:8" ht="28.5" x14ac:dyDescent="0.25">
      <c r="B38" s="631" t="s">
        <v>762</v>
      </c>
      <c r="C38" s="632" t="s">
        <v>763</v>
      </c>
      <c r="D38" s="629">
        <v>0.03</v>
      </c>
      <c r="E38" s="629">
        <v>0.03</v>
      </c>
      <c r="F38" s="629">
        <v>0.03</v>
      </c>
      <c r="G38" s="629">
        <v>0.03</v>
      </c>
      <c r="H38" s="629">
        <v>0.03</v>
      </c>
    </row>
    <row r="39" spans="2:8" x14ac:dyDescent="0.25">
      <c r="B39" s="622"/>
      <c r="C39" s="634" t="s">
        <v>764</v>
      </c>
      <c r="D39" s="635"/>
      <c r="E39" s="635"/>
      <c r="F39" s="635"/>
      <c r="G39" s="635"/>
      <c r="H39" s="635"/>
    </row>
    <row r="40" spans="2:8" ht="28.5" x14ac:dyDescent="0.25">
      <c r="B40" s="631" t="s">
        <v>765</v>
      </c>
      <c r="C40" s="636" t="s">
        <v>766</v>
      </c>
      <c r="D40" s="637">
        <v>0</v>
      </c>
      <c r="E40" s="637">
        <v>0</v>
      </c>
      <c r="F40" s="637">
        <v>0</v>
      </c>
      <c r="G40" s="637">
        <v>0</v>
      </c>
      <c r="H40" s="637">
        <v>0</v>
      </c>
    </row>
    <row r="41" spans="2:8" x14ac:dyDescent="0.25">
      <c r="B41" s="631" t="s">
        <v>767</v>
      </c>
      <c r="C41" s="627" t="s">
        <v>768</v>
      </c>
      <c r="D41" s="629">
        <v>0.03</v>
      </c>
      <c r="E41" s="629">
        <v>0.03</v>
      </c>
      <c r="F41" s="629">
        <v>0.03</v>
      </c>
      <c r="G41" s="629">
        <v>0.03</v>
      </c>
      <c r="H41" s="629">
        <v>0.03</v>
      </c>
    </row>
    <row r="42" spans="2:8" x14ac:dyDescent="0.25">
      <c r="B42" s="622"/>
      <c r="C42" s="623" t="s">
        <v>769</v>
      </c>
      <c r="D42" s="624"/>
      <c r="E42" s="624"/>
      <c r="F42" s="624"/>
      <c r="G42" s="624"/>
      <c r="H42" s="624"/>
    </row>
    <row r="43" spans="2:8" ht="28.5" x14ac:dyDescent="0.25">
      <c r="B43" s="626">
        <v>15</v>
      </c>
      <c r="C43" s="627" t="s">
        <v>770</v>
      </c>
      <c r="D43" s="628">
        <v>2017182.5093306901</v>
      </c>
      <c r="E43" s="628">
        <v>1775136.8435204199</v>
      </c>
      <c r="F43" s="628">
        <v>1745429.8680014496</v>
      </c>
      <c r="G43" s="628">
        <v>1804497.1488081801</v>
      </c>
      <c r="H43" s="628">
        <v>1826860.7590076502</v>
      </c>
    </row>
    <row r="44" spans="2:8" x14ac:dyDescent="0.25">
      <c r="B44" s="626" t="s">
        <v>771</v>
      </c>
      <c r="C44" s="627" t="s">
        <v>772</v>
      </c>
      <c r="D44" s="628">
        <v>1747561.0511524801</v>
      </c>
      <c r="E44" s="628">
        <v>1840526.0955908</v>
      </c>
      <c r="F44" s="628">
        <v>1877990.7873144401</v>
      </c>
      <c r="G44" s="628">
        <v>1763596.7268085803</v>
      </c>
      <c r="H44" s="628">
        <v>1516009.39045749</v>
      </c>
    </row>
    <row r="45" spans="2:8" ht="28.5" x14ac:dyDescent="0.25">
      <c r="B45" s="626" t="s">
        <v>773</v>
      </c>
      <c r="C45" s="627" t="s">
        <v>774</v>
      </c>
      <c r="D45" s="628">
        <v>505732.28222722001</v>
      </c>
      <c r="E45" s="628">
        <v>642772.45166378003</v>
      </c>
      <c r="F45" s="628">
        <v>729495.26149693993</v>
      </c>
      <c r="G45" s="628">
        <v>620276.52001591993</v>
      </c>
      <c r="H45" s="628">
        <v>354629.79616456007</v>
      </c>
    </row>
    <row r="46" spans="2:8" ht="28.5" x14ac:dyDescent="0.25">
      <c r="B46" s="626">
        <v>16</v>
      </c>
      <c r="C46" s="627" t="s">
        <v>775</v>
      </c>
      <c r="D46" s="628">
        <v>1241828.7689252601</v>
      </c>
      <c r="E46" s="628">
        <v>1197753.64392702</v>
      </c>
      <c r="F46" s="628">
        <v>1148495.5258175</v>
      </c>
      <c r="G46" s="628">
        <v>1143320.2067926598</v>
      </c>
      <c r="H46" s="628">
        <v>1161379.5942929299</v>
      </c>
    </row>
    <row r="47" spans="2:8" x14ac:dyDescent="0.25">
      <c r="B47" s="626">
        <v>17</v>
      </c>
      <c r="C47" s="627" t="s">
        <v>776</v>
      </c>
      <c r="D47" s="629">
        <v>1.6244000000000001</v>
      </c>
      <c r="E47" s="629">
        <v>1.4821</v>
      </c>
      <c r="F47" s="629">
        <v>1.5198</v>
      </c>
      <c r="G47" s="629">
        <v>1.5783</v>
      </c>
      <c r="H47" s="629">
        <v>1.573</v>
      </c>
    </row>
    <row r="48" spans="2:8" x14ac:dyDescent="0.25">
      <c r="B48" s="622"/>
      <c r="C48" s="623" t="s">
        <v>31</v>
      </c>
      <c r="D48" s="624"/>
      <c r="E48" s="624"/>
      <c r="F48" s="624"/>
      <c r="G48" s="624"/>
      <c r="H48" s="624"/>
    </row>
    <row r="49" spans="2:8" x14ac:dyDescent="0.25">
      <c r="B49" s="626">
        <v>18</v>
      </c>
      <c r="C49" s="627" t="s">
        <v>777</v>
      </c>
      <c r="D49" s="628">
        <v>3333907.295527</v>
      </c>
      <c r="E49" s="628">
        <v>3286455.208898</v>
      </c>
      <c r="F49" s="628">
        <v>3380879.3914470002</v>
      </c>
      <c r="G49" s="628">
        <v>3620321.0769170001</v>
      </c>
      <c r="H49" s="628">
        <v>3590299.5916090002</v>
      </c>
    </row>
    <row r="50" spans="2:8" x14ac:dyDescent="0.25">
      <c r="B50" s="626">
        <v>19</v>
      </c>
      <c r="C50" s="627" t="s">
        <v>778</v>
      </c>
      <c r="D50" s="628">
        <v>2309722.959849</v>
      </c>
      <c r="E50" s="628">
        <v>2346046.0856639999</v>
      </c>
      <c r="F50" s="628">
        <v>2295755.367912</v>
      </c>
      <c r="G50" s="628">
        <v>2480442.578555</v>
      </c>
      <c r="H50" s="628">
        <v>2352046.2464089999</v>
      </c>
    </row>
    <row r="51" spans="2:8" x14ac:dyDescent="0.25">
      <c r="B51" s="626">
        <v>20</v>
      </c>
      <c r="C51" s="627" t="s">
        <v>779</v>
      </c>
      <c r="D51" s="629">
        <v>1.4434229999999999</v>
      </c>
      <c r="E51" s="629">
        <v>1.400849</v>
      </c>
      <c r="F51" s="629">
        <v>1.4726649999999999</v>
      </c>
      <c r="G51" s="629">
        <v>1.459546</v>
      </c>
      <c r="H51" s="629">
        <v>1.5264580000000001</v>
      </c>
    </row>
  </sheetData>
  <mergeCells count="1">
    <mergeCell ref="B2:H2"/>
  </mergeCells>
  <pageMargins left="0.70866141732283472" right="0.70866141732283472" top="0.74803149606299213" bottom="0.74803149606299213" header="0.31496062992125984" footer="0.31496062992125984"/>
  <pageSetup paperSize="9" scale="48"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2C1C4-E8FD-4D58-9161-247618460AE3}">
  <sheetPr>
    <tabColor theme="5" tint="-0.499984740745262"/>
    <pageSetUpPr fitToPage="1"/>
  </sheetPr>
  <dimension ref="A1:Q17"/>
  <sheetViews>
    <sheetView showGridLines="0" topLeftCell="A5" zoomScaleNormal="100" workbookViewId="0">
      <selection activeCell="C8" sqref="C8:J17"/>
    </sheetView>
  </sheetViews>
  <sheetFormatPr defaultColWidth="9.140625" defaultRowHeight="27" customHeight="1" x14ac:dyDescent="0.25"/>
  <cols>
    <col min="1" max="1" width="9.140625" style="196"/>
    <col min="2" max="2" width="35.7109375" style="196" customWidth="1"/>
    <col min="3" max="6" width="12.42578125" style="196" customWidth="1"/>
    <col min="7" max="7" width="17.42578125" style="196" customWidth="1"/>
    <col min="8" max="8" width="15.7109375" style="196" customWidth="1"/>
    <col min="9" max="9" width="15.5703125" style="196" customWidth="1"/>
    <col min="10" max="10" width="21.85546875" style="196" customWidth="1"/>
    <col min="11" max="16384" width="9.140625" style="196"/>
  </cols>
  <sheetData>
    <row r="1" spans="1:17" ht="19.5" customHeight="1" thickBot="1" x14ac:dyDescent="0.3">
      <c r="A1" s="3"/>
    </row>
    <row r="2" spans="1:17" s="197" customFormat="1" ht="18.75" thickBot="1" x14ac:dyDescent="0.3">
      <c r="A2" s="196"/>
      <c r="B2" s="1313" t="s">
        <v>350</v>
      </c>
      <c r="C2" s="1314"/>
      <c r="D2" s="1314"/>
      <c r="E2" s="1314"/>
      <c r="F2" s="1314"/>
      <c r="G2" s="1314"/>
      <c r="H2" s="1314"/>
      <c r="I2" s="1314"/>
      <c r="J2" s="1315"/>
    </row>
    <row r="3" spans="1:17" ht="15.75" x14ac:dyDescent="0.25">
      <c r="B3" s="614" t="s">
        <v>1460</v>
      </c>
      <c r="C3" s="198"/>
      <c r="D3" s="198"/>
      <c r="E3" s="198"/>
      <c r="F3" s="198"/>
      <c r="G3" s="198"/>
      <c r="H3" s="198"/>
      <c r="I3" s="198"/>
      <c r="J3" s="198"/>
      <c r="K3" s="198"/>
      <c r="L3" s="198"/>
      <c r="M3" s="198"/>
      <c r="N3" s="198"/>
      <c r="O3" s="198"/>
      <c r="P3" s="198"/>
      <c r="Q3" s="198"/>
    </row>
    <row r="4" spans="1:17" ht="16.5" thickBot="1" x14ac:dyDescent="0.3">
      <c r="B4" s="198"/>
      <c r="C4" s="198"/>
      <c r="D4" s="198"/>
      <c r="E4" s="198"/>
      <c r="F4" s="198"/>
      <c r="G4" s="198"/>
      <c r="H4" s="198"/>
      <c r="I4" s="198"/>
      <c r="J4" s="198"/>
      <c r="K4" s="198"/>
      <c r="L4" s="198"/>
      <c r="M4" s="198"/>
      <c r="N4" s="198"/>
      <c r="O4" s="198"/>
      <c r="P4" s="198"/>
      <c r="Q4" s="198"/>
    </row>
    <row r="5" spans="1:17" ht="38.25" customHeight="1" thickBot="1" x14ac:dyDescent="0.3">
      <c r="B5" s="1071">
        <v>45657</v>
      </c>
      <c r="C5" s="1316" t="s">
        <v>351</v>
      </c>
      <c r="D5" s="1317"/>
      <c r="E5" s="1317"/>
      <c r="F5" s="1318"/>
      <c r="G5" s="1319" t="s">
        <v>352</v>
      </c>
      <c r="H5" s="1320"/>
      <c r="I5" s="1321" t="s">
        <v>353</v>
      </c>
      <c r="J5" s="1322"/>
    </row>
    <row r="6" spans="1:17" ht="15.75" thickBot="1" x14ac:dyDescent="0.3">
      <c r="B6" s="1323" t="s">
        <v>112</v>
      </c>
      <c r="C6" s="1325" t="s">
        <v>354</v>
      </c>
      <c r="D6" s="1327" t="s">
        <v>355</v>
      </c>
      <c r="E6" s="1328"/>
      <c r="F6" s="1329"/>
      <c r="G6" s="1330" t="s">
        <v>356</v>
      </c>
      <c r="H6" s="1330" t="s">
        <v>357</v>
      </c>
      <c r="I6" s="200"/>
      <c r="J6" s="1330" t="s">
        <v>358</v>
      </c>
    </row>
    <row r="7" spans="1:17" ht="39.75" customHeight="1" thickBot="1" x14ac:dyDescent="0.3">
      <c r="B7" s="1324"/>
      <c r="C7" s="1326"/>
      <c r="D7" s="201"/>
      <c r="E7" s="202" t="s">
        <v>359</v>
      </c>
      <c r="F7" s="203" t="s">
        <v>360</v>
      </c>
      <c r="G7" s="1331"/>
      <c r="H7" s="1331"/>
      <c r="I7" s="204"/>
      <c r="J7" s="1332"/>
    </row>
    <row r="8" spans="1:17" ht="15.75" thickBot="1" x14ac:dyDescent="0.3">
      <c r="B8" s="205" t="s">
        <v>361</v>
      </c>
      <c r="C8" s="206">
        <v>5400.9005230000002</v>
      </c>
      <c r="D8" s="206">
        <v>16766.23515</v>
      </c>
      <c r="E8" s="206">
        <v>16766.23515</v>
      </c>
      <c r="F8" s="206">
        <v>16766.23515</v>
      </c>
      <c r="G8" s="206">
        <v>-392.37101200000001</v>
      </c>
      <c r="H8" s="206">
        <v>-9792.6956709999995</v>
      </c>
      <c r="I8" s="206">
        <v>5499.2586979999996</v>
      </c>
      <c r="J8" s="206">
        <v>3635.9027070000002</v>
      </c>
    </row>
    <row r="9" spans="1:17" ht="15.75" thickBot="1" x14ac:dyDescent="0.3">
      <c r="B9" s="207" t="s">
        <v>362</v>
      </c>
      <c r="C9" s="206">
        <v>0</v>
      </c>
      <c r="D9" s="206">
        <v>0</v>
      </c>
      <c r="E9" s="206">
        <v>0</v>
      </c>
      <c r="F9" s="206">
        <v>0</v>
      </c>
      <c r="G9" s="206">
        <v>0</v>
      </c>
      <c r="H9" s="206">
        <v>0</v>
      </c>
      <c r="I9" s="206">
        <v>0</v>
      </c>
      <c r="J9" s="206">
        <v>0</v>
      </c>
    </row>
    <row r="10" spans="1:17" ht="15.75" thickBot="1" x14ac:dyDescent="0.3">
      <c r="B10" s="207" t="s">
        <v>363</v>
      </c>
      <c r="C10" s="206">
        <v>0</v>
      </c>
      <c r="D10" s="206">
        <v>0</v>
      </c>
      <c r="E10" s="206">
        <v>0</v>
      </c>
      <c r="F10" s="206">
        <v>0</v>
      </c>
      <c r="G10" s="206">
        <v>0</v>
      </c>
      <c r="H10" s="206">
        <v>0</v>
      </c>
      <c r="I10" s="206">
        <v>0</v>
      </c>
      <c r="J10" s="206">
        <v>0</v>
      </c>
    </row>
    <row r="11" spans="1:17" ht="15.75" thickBot="1" x14ac:dyDescent="0.3">
      <c r="B11" s="207" t="s">
        <v>364</v>
      </c>
      <c r="C11" s="206">
        <v>0</v>
      </c>
      <c r="D11" s="206">
        <v>0</v>
      </c>
      <c r="E11" s="206">
        <v>0</v>
      </c>
      <c r="F11" s="206">
        <v>0</v>
      </c>
      <c r="G11" s="206">
        <v>0</v>
      </c>
      <c r="H11" s="206">
        <v>0</v>
      </c>
      <c r="I11" s="206">
        <v>0</v>
      </c>
      <c r="J11" s="206">
        <v>0</v>
      </c>
    </row>
    <row r="12" spans="1:17" ht="15.75" thickBot="1" x14ac:dyDescent="0.3">
      <c r="B12" s="207" t="s">
        <v>365</v>
      </c>
      <c r="C12" s="206">
        <v>0</v>
      </c>
      <c r="D12" s="206">
        <v>0</v>
      </c>
      <c r="E12" s="206">
        <v>0</v>
      </c>
      <c r="F12" s="206">
        <v>0</v>
      </c>
      <c r="G12" s="206">
        <v>0</v>
      </c>
      <c r="H12" s="206">
        <v>0</v>
      </c>
      <c r="I12" s="206">
        <v>0</v>
      </c>
      <c r="J12" s="206">
        <v>0</v>
      </c>
    </row>
    <row r="13" spans="1:17" ht="15.75" thickBot="1" x14ac:dyDescent="0.3">
      <c r="B13" s="207" t="s">
        <v>366</v>
      </c>
      <c r="C13" s="206">
        <v>4821.0981179999999</v>
      </c>
      <c r="D13" s="206">
        <v>15436.797295</v>
      </c>
      <c r="E13" s="206">
        <v>15436.797295</v>
      </c>
      <c r="F13" s="206">
        <v>15436.797295</v>
      </c>
      <c r="G13" s="206">
        <v>-329.84379000000001</v>
      </c>
      <c r="H13" s="206">
        <v>-8755.0653770000008</v>
      </c>
      <c r="I13" s="206">
        <v>5004.1158450000003</v>
      </c>
      <c r="J13" s="206">
        <v>3416.853216</v>
      </c>
    </row>
    <row r="14" spans="1:17" ht="15.75" thickBot="1" x14ac:dyDescent="0.3">
      <c r="B14" s="207" t="s">
        <v>367</v>
      </c>
      <c r="C14" s="206">
        <v>579.80240500000002</v>
      </c>
      <c r="D14" s="206">
        <v>1329.4378549999999</v>
      </c>
      <c r="E14" s="206">
        <v>1329.4378549999999</v>
      </c>
      <c r="F14" s="206">
        <v>1329.4378549999999</v>
      </c>
      <c r="G14" s="206">
        <v>-62.527222000000002</v>
      </c>
      <c r="H14" s="206">
        <v>-1037.630294</v>
      </c>
      <c r="I14" s="206">
        <v>495.142853</v>
      </c>
      <c r="J14" s="206">
        <v>219.04949099999999</v>
      </c>
    </row>
    <row r="15" spans="1:17" ht="15.75" thickBot="1" x14ac:dyDescent="0.3">
      <c r="B15" s="208" t="s">
        <v>327</v>
      </c>
      <c r="C15" s="206">
        <v>0</v>
      </c>
      <c r="D15" s="206">
        <v>0</v>
      </c>
      <c r="E15" s="206">
        <v>0</v>
      </c>
      <c r="F15" s="206">
        <v>0</v>
      </c>
      <c r="G15" s="206">
        <v>0</v>
      </c>
      <c r="H15" s="206">
        <v>0</v>
      </c>
      <c r="I15" s="206">
        <v>0</v>
      </c>
      <c r="J15" s="206">
        <v>0</v>
      </c>
    </row>
    <row r="16" spans="1:17" ht="15.75" thickBot="1" x14ac:dyDescent="0.3">
      <c r="B16" s="208" t="s">
        <v>368</v>
      </c>
      <c r="C16" s="206">
        <v>3908.60450511</v>
      </c>
      <c r="D16" s="206">
        <v>1449.2999989300001</v>
      </c>
      <c r="E16" s="206">
        <v>1449.2999989300001</v>
      </c>
      <c r="F16" s="206">
        <v>1449.2999989300001</v>
      </c>
      <c r="G16" s="206">
        <v>-5.3316330000000002E-2</v>
      </c>
      <c r="H16" s="206">
        <v>-636.04603492000001</v>
      </c>
      <c r="I16" s="206">
        <v>0</v>
      </c>
      <c r="J16" s="206">
        <v>0</v>
      </c>
    </row>
    <row r="17" spans="2:10" ht="15.75" thickBot="1" x14ac:dyDescent="0.3">
      <c r="B17" s="209" t="s">
        <v>262</v>
      </c>
      <c r="C17" s="210">
        <v>9309.5050281100011</v>
      </c>
      <c r="D17" s="210">
        <v>18215.535148930001</v>
      </c>
      <c r="E17" s="210">
        <v>18215.535148930001</v>
      </c>
      <c r="F17" s="210">
        <v>18215.535148930001</v>
      </c>
      <c r="G17" s="210">
        <v>-392.42432832999998</v>
      </c>
      <c r="H17" s="210">
        <v>-10428.74170592</v>
      </c>
      <c r="I17" s="210">
        <v>5499.2586979999996</v>
      </c>
      <c r="J17" s="210">
        <v>3635.9027070000002</v>
      </c>
    </row>
  </sheetData>
  <mergeCells count="10">
    <mergeCell ref="B2:J2"/>
    <mergeCell ref="C5:F5"/>
    <mergeCell ref="G5:H5"/>
    <mergeCell ref="I5:J5"/>
    <mergeCell ref="B6:B7"/>
    <mergeCell ref="C6:C7"/>
    <mergeCell ref="D6:F6"/>
    <mergeCell ref="G6:G7"/>
    <mergeCell ref="H6:H7"/>
    <mergeCell ref="J6:J7"/>
  </mergeCells>
  <pageMargins left="0.70866141732283472" right="0.70866141732283472" top="0.74803149606299213" bottom="0.74803149606299213" header="0.31496062992125984" footer="0.31496062992125984"/>
  <pageSetup paperSize="9" scale="85"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F0F1B-EC4F-4732-8E6C-403E3135E12E}">
  <sheetPr>
    <tabColor theme="5" tint="-0.499984740745262"/>
    <pageSetUpPr fitToPage="1"/>
  </sheetPr>
  <dimension ref="A1:L7"/>
  <sheetViews>
    <sheetView showGridLines="0" zoomScale="130" zoomScaleNormal="130" workbookViewId="0">
      <selection activeCell="C6" sqref="C6:C7"/>
    </sheetView>
  </sheetViews>
  <sheetFormatPr defaultColWidth="9.140625" defaultRowHeight="28.5" customHeight="1" x14ac:dyDescent="0.25"/>
  <cols>
    <col min="1" max="1" width="9.140625" style="81"/>
    <col min="2" max="2" width="33" style="81" customWidth="1"/>
    <col min="3" max="3" width="30.85546875" style="81" customWidth="1"/>
    <col min="4" max="5" width="9.140625" style="81"/>
    <col min="6" max="6" width="28.5703125" style="81" bestFit="1" customWidth="1"/>
    <col min="7" max="16384" width="9.140625" style="81"/>
  </cols>
  <sheetData>
    <row r="1" spans="1:12" ht="28.5" customHeight="1" thickBot="1" x14ac:dyDescent="0.3">
      <c r="A1" s="3"/>
    </row>
    <row r="2" spans="1:12" ht="18.75" thickBot="1" x14ac:dyDescent="0.3">
      <c r="B2" s="1313" t="s">
        <v>369</v>
      </c>
      <c r="C2" s="1315"/>
      <c r="G2" s="1333"/>
      <c r="H2" s="1333"/>
      <c r="I2" s="1333"/>
      <c r="J2" s="1333"/>
      <c r="K2" s="1333"/>
      <c r="L2" s="1333"/>
    </row>
    <row r="3" spans="1:12" ht="28.5" customHeight="1" x14ac:dyDescent="0.25">
      <c r="B3" s="614" t="s">
        <v>1460</v>
      </c>
      <c r="C3" s="1068"/>
      <c r="D3" s="1068"/>
      <c r="E3" s="1068"/>
      <c r="F3" s="211"/>
      <c r="G3" s="1333"/>
      <c r="H3" s="1333"/>
      <c r="I3" s="211"/>
    </row>
    <row r="4" spans="1:12" ht="28.5" customHeight="1" thickBot="1" x14ac:dyDescent="0.3">
      <c r="B4" s="1073">
        <v>45657</v>
      </c>
    </row>
    <row r="5" spans="1:12" ht="28.5" customHeight="1" thickBot="1" x14ac:dyDescent="0.3">
      <c r="B5" s="1072" t="s">
        <v>112</v>
      </c>
      <c r="C5" s="202" t="s">
        <v>370</v>
      </c>
    </row>
    <row r="6" spans="1:12" ht="28.5" customHeight="1" x14ac:dyDescent="0.25">
      <c r="B6" s="212" t="s">
        <v>371</v>
      </c>
      <c r="C6" s="213">
        <v>46.490494812000001</v>
      </c>
    </row>
    <row r="7" spans="1:12" ht="32.25" thickBot="1" x14ac:dyDescent="0.3">
      <c r="B7" s="214" t="s">
        <v>372</v>
      </c>
      <c r="C7" s="215">
        <v>10691.501552445641</v>
      </c>
    </row>
  </sheetData>
  <mergeCells count="5">
    <mergeCell ref="B2:C2"/>
    <mergeCell ref="G2:H2"/>
    <mergeCell ref="I2:J2"/>
    <mergeCell ref="K2:L2"/>
    <mergeCell ref="G3:H3"/>
  </mergeCells>
  <pageMargins left="0.70866141732283472" right="0.70866141732283472" top="0.74803149606299213" bottom="0.74803149606299213" header="0.31496062992125984" footer="0.31496062992125984"/>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7FE5B-ADE9-4AAA-B111-E668CB1D7935}">
  <sheetPr>
    <tabColor theme="5" tint="-0.499984740745262"/>
    <pageSetUpPr fitToPage="1"/>
  </sheetPr>
  <dimension ref="A1:O50"/>
  <sheetViews>
    <sheetView showGridLines="0" topLeftCell="A18" zoomScaleNormal="100" workbookViewId="0">
      <selection activeCell="D11" sqref="D11:O33"/>
    </sheetView>
  </sheetViews>
  <sheetFormatPr defaultColWidth="9.140625" defaultRowHeight="14.25" x14ac:dyDescent="0.2"/>
  <cols>
    <col min="1" max="2" width="9.140625" style="216"/>
    <col min="3" max="3" width="19" style="216" customWidth="1"/>
    <col min="4" max="4" width="8.28515625" style="216" bestFit="1" customWidth="1"/>
    <col min="5" max="5" width="15.28515625" style="216" bestFit="1" customWidth="1"/>
    <col min="6" max="6" width="12.140625" style="216" bestFit="1" customWidth="1"/>
    <col min="7" max="7" width="6.140625" style="216" bestFit="1" customWidth="1"/>
    <col min="8" max="8" width="19" style="216" bestFit="1" customWidth="1"/>
    <col min="9" max="9" width="12.140625" style="216" bestFit="1" customWidth="1"/>
    <col min="10" max="10" width="11.42578125" style="216" bestFit="1" customWidth="1"/>
    <col min="11" max="13" width="11.28515625" style="216" bestFit="1" customWidth="1"/>
    <col min="14" max="14" width="10.5703125" style="216" bestFit="1" customWidth="1"/>
    <col min="15" max="15" width="12.7109375" style="216" bestFit="1" customWidth="1"/>
    <col min="16" max="16384" width="9.140625" style="216"/>
  </cols>
  <sheetData>
    <row r="1" spans="1:15" ht="15.75" thickBot="1" x14ac:dyDescent="0.3">
      <c r="A1" s="3"/>
    </row>
    <row r="2" spans="1:15" ht="18.75" customHeight="1" thickBot="1" x14ac:dyDescent="0.25">
      <c r="B2" s="1313" t="s">
        <v>373</v>
      </c>
      <c r="C2" s="1314"/>
      <c r="D2" s="1314"/>
      <c r="E2" s="1314"/>
      <c r="F2" s="1314"/>
      <c r="G2" s="1314"/>
      <c r="H2" s="1314"/>
      <c r="I2" s="1314"/>
      <c r="J2" s="1314"/>
      <c r="K2" s="1314"/>
      <c r="L2" s="1314"/>
      <c r="M2" s="1314"/>
      <c r="N2" s="1314"/>
      <c r="O2" s="1315"/>
    </row>
    <row r="3" spans="1:15" x14ac:dyDescent="0.2">
      <c r="B3" s="614" t="s">
        <v>1463</v>
      </c>
      <c r="C3" s="1058"/>
      <c r="D3" s="1058"/>
      <c r="E3" s="1058"/>
      <c r="F3" s="1058"/>
      <c r="G3" s="1058"/>
      <c r="H3" s="1058"/>
      <c r="I3" s="1058"/>
      <c r="J3" s="1058"/>
      <c r="K3" s="1058"/>
      <c r="L3" s="1058"/>
      <c r="M3" s="1058"/>
      <c r="N3" s="1058"/>
      <c r="O3" s="1058"/>
    </row>
    <row r="4" spans="1:15" ht="15" x14ac:dyDescent="0.2">
      <c r="B4" s="1334"/>
      <c r="C4" s="1334"/>
      <c r="D4" s="217"/>
      <c r="E4" s="217"/>
      <c r="F4" s="217"/>
      <c r="G4" s="217"/>
      <c r="H4" s="217"/>
      <c r="I4" s="217"/>
      <c r="J4" s="217"/>
      <c r="K4" s="217"/>
      <c r="L4" s="217"/>
      <c r="M4" s="217"/>
      <c r="N4" s="217"/>
      <c r="O4" s="217"/>
    </row>
    <row r="5" spans="1:15" ht="15" x14ac:dyDescent="0.2">
      <c r="B5" s="1334"/>
      <c r="C5" s="1334"/>
      <c r="D5" s="217"/>
      <c r="E5" s="217"/>
      <c r="F5" s="217"/>
      <c r="G5" s="217"/>
      <c r="H5" s="217"/>
      <c r="I5" s="217"/>
      <c r="J5" s="217"/>
      <c r="K5" s="217"/>
      <c r="L5" s="217"/>
      <c r="M5" s="217"/>
      <c r="N5" s="217"/>
      <c r="O5" s="217"/>
    </row>
    <row r="6" spans="1:15" ht="15" x14ac:dyDescent="0.2">
      <c r="B6" s="1334"/>
      <c r="C6" s="1334"/>
      <c r="D6" s="217"/>
      <c r="E6" s="217"/>
      <c r="F6" s="217"/>
      <c r="G6" s="217"/>
      <c r="H6" s="217"/>
      <c r="I6" s="217"/>
      <c r="J6" s="217"/>
      <c r="K6" s="217"/>
      <c r="L6" s="217"/>
      <c r="M6" s="217"/>
      <c r="N6" s="217"/>
      <c r="O6" s="217"/>
    </row>
    <row r="7" spans="1:15" ht="15.75" thickBot="1" x14ac:dyDescent="0.25">
      <c r="B7" s="1334"/>
      <c r="C7" s="1334"/>
      <c r="D7" s="217"/>
      <c r="E7" s="218"/>
      <c r="F7" s="218"/>
      <c r="G7" s="218"/>
      <c r="H7" s="218"/>
      <c r="I7" s="218"/>
      <c r="J7" s="218"/>
      <c r="K7" s="218"/>
      <c r="L7" s="218"/>
      <c r="M7" s="218"/>
      <c r="N7" s="218"/>
      <c r="O7" s="218"/>
    </row>
    <row r="8" spans="1:15" ht="15" thickBot="1" x14ac:dyDescent="0.25">
      <c r="B8" s="1337">
        <v>45657</v>
      </c>
      <c r="C8" s="1338"/>
      <c r="D8" s="1339" t="s">
        <v>374</v>
      </c>
      <c r="E8" s="1340"/>
      <c r="F8" s="1340"/>
      <c r="G8" s="1340"/>
      <c r="H8" s="1340"/>
      <c r="I8" s="1340"/>
      <c r="J8" s="1340"/>
      <c r="K8" s="1340"/>
      <c r="L8" s="1340"/>
      <c r="M8" s="1340"/>
      <c r="N8" s="1340"/>
      <c r="O8" s="1341"/>
    </row>
    <row r="9" spans="1:15" ht="15" customHeight="1" thickBot="1" x14ac:dyDescent="0.25">
      <c r="B9" s="1342" t="s">
        <v>112</v>
      </c>
      <c r="C9" s="1343"/>
      <c r="D9" s="1346" t="s">
        <v>375</v>
      </c>
      <c r="E9" s="1347"/>
      <c r="F9" s="1347"/>
      <c r="G9" s="1348" t="s">
        <v>376</v>
      </c>
      <c r="H9" s="1349"/>
      <c r="I9" s="1349"/>
      <c r="J9" s="1349"/>
      <c r="K9" s="1349"/>
      <c r="L9" s="1349"/>
      <c r="M9" s="1349"/>
      <c r="N9" s="1349"/>
      <c r="O9" s="1350"/>
    </row>
    <row r="10" spans="1:15" ht="36" customHeight="1" thickBot="1" x14ac:dyDescent="0.25">
      <c r="B10" s="1344"/>
      <c r="C10" s="1345"/>
      <c r="D10" s="219"/>
      <c r="E10" s="202" t="s">
        <v>377</v>
      </c>
      <c r="F10" s="202" t="s">
        <v>378</v>
      </c>
      <c r="G10" s="220"/>
      <c r="H10" s="221" t="s">
        <v>379</v>
      </c>
      <c r="I10" s="221" t="s">
        <v>380</v>
      </c>
      <c r="J10" s="221" t="s">
        <v>381</v>
      </c>
      <c r="K10" s="221" t="s">
        <v>382</v>
      </c>
      <c r="L10" s="221" t="s">
        <v>383</v>
      </c>
      <c r="M10" s="221" t="s">
        <v>384</v>
      </c>
      <c r="N10" s="221" t="s">
        <v>385</v>
      </c>
      <c r="O10" s="222" t="s">
        <v>386</v>
      </c>
    </row>
    <row r="11" spans="1:15" ht="22.5" customHeight="1" thickBot="1" x14ac:dyDescent="0.25">
      <c r="B11" s="1351" t="s">
        <v>387</v>
      </c>
      <c r="C11" s="1352"/>
      <c r="D11" s="223">
        <v>1409837.8660780001</v>
      </c>
      <c r="E11" s="223">
        <v>1409837.8660780001</v>
      </c>
      <c r="F11" s="223">
        <v>0</v>
      </c>
      <c r="G11" s="223">
        <v>0</v>
      </c>
      <c r="H11" s="223">
        <v>0</v>
      </c>
      <c r="I11" s="223">
        <v>0</v>
      </c>
      <c r="J11" s="223">
        <v>0</v>
      </c>
      <c r="K11" s="223">
        <v>0</v>
      </c>
      <c r="L11" s="223">
        <v>0</v>
      </c>
      <c r="M11" s="223">
        <v>0</v>
      </c>
      <c r="N11" s="223">
        <v>0</v>
      </c>
      <c r="O11" s="223">
        <v>0</v>
      </c>
    </row>
    <row r="12" spans="1:15" ht="15" thickBot="1" x14ac:dyDescent="0.25">
      <c r="B12" s="1351" t="s">
        <v>361</v>
      </c>
      <c r="C12" s="1352"/>
      <c r="D12" s="224">
        <v>2553770.5365774794</v>
      </c>
      <c r="E12" s="224">
        <v>2552875.3600344793</v>
      </c>
      <c r="F12" s="224">
        <v>895.17654300000004</v>
      </c>
      <c r="G12" s="224">
        <v>51932.988048820982</v>
      </c>
      <c r="H12" s="224">
        <v>43379.297212492464</v>
      </c>
      <c r="I12" s="224">
        <v>941.91974900000002</v>
      </c>
      <c r="J12" s="224">
        <v>1182.9251321687686</v>
      </c>
      <c r="K12" s="224">
        <v>1964.3515471597561</v>
      </c>
      <c r="L12" s="224">
        <v>2748.624104</v>
      </c>
      <c r="M12" s="224">
        <v>1494.7206980000001</v>
      </c>
      <c r="N12" s="224">
        <v>221.14960600000001</v>
      </c>
      <c r="O12" s="224">
        <v>51932.988048820982</v>
      </c>
    </row>
    <row r="13" spans="1:15" x14ac:dyDescent="0.2">
      <c r="B13" s="1353" t="s">
        <v>388</v>
      </c>
      <c r="C13" s="1354"/>
      <c r="D13" s="225">
        <v>8542.7763775999792</v>
      </c>
      <c r="E13" s="225">
        <v>8542.7763775999792</v>
      </c>
      <c r="F13" s="225">
        <v>0</v>
      </c>
      <c r="G13" s="225">
        <v>0</v>
      </c>
      <c r="H13" s="225">
        <v>0</v>
      </c>
      <c r="I13" s="225">
        <v>0</v>
      </c>
      <c r="J13" s="225">
        <v>0</v>
      </c>
      <c r="K13" s="225">
        <v>0</v>
      </c>
      <c r="L13" s="225">
        <v>0</v>
      </c>
      <c r="M13" s="225">
        <v>0</v>
      </c>
      <c r="N13" s="225">
        <v>0</v>
      </c>
      <c r="O13" s="225">
        <v>0</v>
      </c>
    </row>
    <row r="14" spans="1:15" x14ac:dyDescent="0.2">
      <c r="B14" s="1335" t="s">
        <v>389</v>
      </c>
      <c r="C14" s="1336"/>
      <c r="D14" s="226">
        <v>152877.67131373001</v>
      </c>
      <c r="E14" s="226">
        <v>152877.67131373001</v>
      </c>
      <c r="F14" s="226">
        <v>0</v>
      </c>
      <c r="G14" s="226">
        <v>182.118177</v>
      </c>
      <c r="H14" s="226">
        <v>6.0963849999999997</v>
      </c>
      <c r="I14" s="226">
        <v>0</v>
      </c>
      <c r="J14" s="226">
        <v>0</v>
      </c>
      <c r="K14" s="226">
        <v>0</v>
      </c>
      <c r="L14" s="226">
        <v>176.021792</v>
      </c>
      <c r="M14" s="226">
        <v>0</v>
      </c>
      <c r="N14" s="226">
        <v>0</v>
      </c>
      <c r="O14" s="226">
        <v>182.118177</v>
      </c>
    </row>
    <row r="15" spans="1:15" x14ac:dyDescent="0.2">
      <c r="B15" s="1335" t="s">
        <v>1425</v>
      </c>
      <c r="C15" s="1336"/>
      <c r="D15" s="226">
        <v>270875.678595</v>
      </c>
      <c r="E15" s="226">
        <v>270872.81821300002</v>
      </c>
      <c r="F15" s="226">
        <v>2.860382</v>
      </c>
      <c r="G15" s="226">
        <v>0</v>
      </c>
      <c r="H15" s="226">
        <v>0</v>
      </c>
      <c r="I15" s="226">
        <v>0</v>
      </c>
      <c r="J15" s="226">
        <v>0</v>
      </c>
      <c r="K15" s="226">
        <v>0</v>
      </c>
      <c r="L15" s="226">
        <v>0</v>
      </c>
      <c r="M15" s="226">
        <v>0</v>
      </c>
      <c r="N15" s="226">
        <v>0</v>
      </c>
      <c r="O15" s="226">
        <v>0</v>
      </c>
    </row>
    <row r="16" spans="1:15" x14ac:dyDescent="0.2">
      <c r="B16" s="1335" t="s">
        <v>391</v>
      </c>
      <c r="C16" s="1336"/>
      <c r="D16" s="226">
        <v>207563.215887</v>
      </c>
      <c r="E16" s="226">
        <v>207563.215887</v>
      </c>
      <c r="F16" s="226">
        <v>0</v>
      </c>
      <c r="G16" s="226">
        <v>0.233956</v>
      </c>
      <c r="H16" s="226">
        <v>0.233956</v>
      </c>
      <c r="I16" s="226">
        <v>0</v>
      </c>
      <c r="J16" s="226">
        <v>0</v>
      </c>
      <c r="K16" s="226">
        <v>0</v>
      </c>
      <c r="L16" s="226">
        <v>0</v>
      </c>
      <c r="M16" s="226">
        <v>0</v>
      </c>
      <c r="N16" s="226">
        <v>0</v>
      </c>
      <c r="O16" s="226">
        <v>0.233956</v>
      </c>
    </row>
    <row r="17" spans="2:15" x14ac:dyDescent="0.2">
      <c r="B17" s="1335" t="s">
        <v>392</v>
      </c>
      <c r="C17" s="1336"/>
      <c r="D17" s="226">
        <v>1313301.4184461497</v>
      </c>
      <c r="E17" s="226">
        <v>1312914.5678961496</v>
      </c>
      <c r="F17" s="1108">
        <v>386.85055</v>
      </c>
      <c r="G17" s="226">
        <v>46358.961788000001</v>
      </c>
      <c r="H17" s="226">
        <v>41151.962895999997</v>
      </c>
      <c r="I17" s="226">
        <v>41.773626</v>
      </c>
      <c r="J17" s="226">
        <v>167.015885</v>
      </c>
      <c r="K17" s="226">
        <v>1455.428322</v>
      </c>
      <c r="L17" s="226">
        <v>2288.553148</v>
      </c>
      <c r="M17" s="226">
        <v>1253.909218</v>
      </c>
      <c r="N17" s="226">
        <v>0.318693</v>
      </c>
      <c r="O17" s="226">
        <v>46358.961788000001</v>
      </c>
    </row>
    <row r="18" spans="2:15" x14ac:dyDescent="0.2">
      <c r="B18" s="1355" t="s">
        <v>393</v>
      </c>
      <c r="C18" s="1356"/>
      <c r="D18" s="226">
        <v>339982.08468000003</v>
      </c>
      <c r="E18" s="226">
        <v>339950.24978000001</v>
      </c>
      <c r="F18" s="226">
        <v>31.834900000000001</v>
      </c>
      <c r="G18" s="226">
        <v>22680.178640999999</v>
      </c>
      <c r="H18" s="226">
        <v>20118.585200000001</v>
      </c>
      <c r="I18" s="226">
        <v>41.518242000000001</v>
      </c>
      <c r="J18" s="226">
        <v>135.840529</v>
      </c>
      <c r="K18" s="226">
        <v>1243.840015</v>
      </c>
      <c r="L18" s="226">
        <v>245.13479699999999</v>
      </c>
      <c r="M18" s="226">
        <v>894.94116499999996</v>
      </c>
      <c r="N18" s="226">
        <v>0.318693</v>
      </c>
      <c r="O18" s="226">
        <v>22680.178640999999</v>
      </c>
    </row>
    <row r="19" spans="2:15" ht="15" thickBot="1" x14ac:dyDescent="0.25">
      <c r="B19" s="1357" t="s">
        <v>394</v>
      </c>
      <c r="C19" s="1358"/>
      <c r="D19" s="226">
        <v>600609.77595799998</v>
      </c>
      <c r="E19" s="226">
        <v>600104.31034700002</v>
      </c>
      <c r="F19" s="1108">
        <v>505.46561100000002</v>
      </c>
      <c r="G19" s="226">
        <v>5391.6741278209838</v>
      </c>
      <c r="H19" s="226">
        <v>2221.0039754924587</v>
      </c>
      <c r="I19" s="226">
        <v>900.14612299999999</v>
      </c>
      <c r="J19" s="226">
        <v>1015.9092471687687</v>
      </c>
      <c r="K19" s="226">
        <v>508.92322515975616</v>
      </c>
      <c r="L19" s="226">
        <v>284.04916400000002</v>
      </c>
      <c r="M19" s="226">
        <v>240.81147999999999</v>
      </c>
      <c r="N19" s="226">
        <v>220.83091300000001</v>
      </c>
      <c r="O19" s="226">
        <v>5391.6741278209838</v>
      </c>
    </row>
    <row r="20" spans="2:15" ht="15" thickBot="1" x14ac:dyDescent="0.25">
      <c r="B20" s="1351" t="s">
        <v>327</v>
      </c>
      <c r="C20" s="1352"/>
      <c r="D20" s="224">
        <v>952691.84418285999</v>
      </c>
      <c r="E20" s="224">
        <v>952691.84418285999</v>
      </c>
      <c r="F20" s="224">
        <v>0</v>
      </c>
      <c r="G20" s="224">
        <v>0</v>
      </c>
      <c r="H20" s="224">
        <v>0</v>
      </c>
      <c r="I20" s="224">
        <v>0</v>
      </c>
      <c r="J20" s="224">
        <v>0</v>
      </c>
      <c r="K20" s="224">
        <v>0</v>
      </c>
      <c r="L20" s="224">
        <v>0</v>
      </c>
      <c r="M20" s="224">
        <v>0</v>
      </c>
      <c r="N20" s="224">
        <v>0</v>
      </c>
      <c r="O20" s="224">
        <v>0</v>
      </c>
    </row>
    <row r="21" spans="2:15" x14ac:dyDescent="0.2">
      <c r="B21" s="1353" t="s">
        <v>388</v>
      </c>
      <c r="C21" s="1354"/>
      <c r="D21" s="226">
        <v>95149.692324529999</v>
      </c>
      <c r="E21" s="226">
        <v>95149.692324529999</v>
      </c>
      <c r="F21" s="226">
        <v>0</v>
      </c>
      <c r="G21" s="226">
        <v>0</v>
      </c>
      <c r="H21" s="226">
        <v>0</v>
      </c>
      <c r="I21" s="226">
        <v>0</v>
      </c>
      <c r="J21" s="226">
        <v>0</v>
      </c>
      <c r="K21" s="226">
        <v>0</v>
      </c>
      <c r="L21" s="226">
        <v>0</v>
      </c>
      <c r="M21" s="226">
        <v>0</v>
      </c>
      <c r="N21" s="226">
        <v>0</v>
      </c>
      <c r="O21" s="226">
        <v>0</v>
      </c>
    </row>
    <row r="22" spans="2:15" x14ac:dyDescent="0.2">
      <c r="B22" s="1335" t="s">
        <v>389</v>
      </c>
      <c r="C22" s="1336"/>
      <c r="D22" s="226">
        <v>629309.36141669995</v>
      </c>
      <c r="E22" s="226">
        <v>629309.36141669995</v>
      </c>
      <c r="F22" s="226">
        <v>0</v>
      </c>
      <c r="G22" s="226">
        <v>0</v>
      </c>
      <c r="H22" s="226">
        <v>0</v>
      </c>
      <c r="I22" s="226">
        <v>0</v>
      </c>
      <c r="J22" s="226">
        <v>0</v>
      </c>
      <c r="K22" s="226">
        <v>0</v>
      </c>
      <c r="L22" s="226">
        <v>0</v>
      </c>
      <c r="M22" s="226">
        <v>0</v>
      </c>
      <c r="N22" s="226">
        <v>0</v>
      </c>
      <c r="O22" s="226">
        <v>0</v>
      </c>
    </row>
    <row r="23" spans="2:15" x14ac:dyDescent="0.2">
      <c r="B23" s="1335" t="s">
        <v>390</v>
      </c>
      <c r="C23" s="1336"/>
      <c r="D23" s="226">
        <v>165492.55385718</v>
      </c>
      <c r="E23" s="226">
        <v>165492.55385718</v>
      </c>
      <c r="F23" s="226">
        <v>0</v>
      </c>
      <c r="G23" s="226">
        <v>0</v>
      </c>
      <c r="H23" s="226">
        <v>0</v>
      </c>
      <c r="I23" s="226">
        <v>0</v>
      </c>
      <c r="J23" s="226">
        <v>0</v>
      </c>
      <c r="K23" s="226">
        <v>0</v>
      </c>
      <c r="L23" s="226">
        <v>0</v>
      </c>
      <c r="M23" s="226">
        <v>0</v>
      </c>
      <c r="N23" s="226">
        <v>0</v>
      </c>
      <c r="O23" s="226">
        <v>0</v>
      </c>
    </row>
    <row r="24" spans="2:15" x14ac:dyDescent="0.2">
      <c r="B24" s="1335" t="s">
        <v>391</v>
      </c>
      <c r="C24" s="1336"/>
      <c r="D24" s="226">
        <v>0</v>
      </c>
      <c r="E24" s="226">
        <v>0</v>
      </c>
      <c r="F24" s="226">
        <v>0</v>
      </c>
      <c r="G24" s="226">
        <v>0</v>
      </c>
      <c r="H24" s="226">
        <v>0</v>
      </c>
      <c r="I24" s="226">
        <v>0</v>
      </c>
      <c r="J24" s="226">
        <v>0</v>
      </c>
      <c r="K24" s="226">
        <v>0</v>
      </c>
      <c r="L24" s="226">
        <v>0</v>
      </c>
      <c r="M24" s="226">
        <v>0</v>
      </c>
      <c r="N24" s="226">
        <v>0</v>
      </c>
      <c r="O24" s="226">
        <v>0</v>
      </c>
    </row>
    <row r="25" spans="2:15" ht="15" thickBot="1" x14ac:dyDescent="0.25">
      <c r="B25" s="1335" t="s">
        <v>392</v>
      </c>
      <c r="C25" s="1336"/>
      <c r="D25" s="226">
        <v>62740.236584449995</v>
      </c>
      <c r="E25" s="226">
        <v>62740.236584449995</v>
      </c>
      <c r="F25" s="226">
        <v>0</v>
      </c>
      <c r="G25" s="226">
        <v>0</v>
      </c>
      <c r="H25" s="226">
        <v>0</v>
      </c>
      <c r="I25" s="226">
        <v>0</v>
      </c>
      <c r="J25" s="226">
        <v>0</v>
      </c>
      <c r="K25" s="226">
        <v>0</v>
      </c>
      <c r="L25" s="226">
        <v>0</v>
      </c>
      <c r="M25" s="226">
        <v>0</v>
      </c>
      <c r="N25" s="226">
        <v>0</v>
      </c>
      <c r="O25" s="226">
        <v>0</v>
      </c>
    </row>
    <row r="26" spans="2:15" ht="15" thickBot="1" x14ac:dyDescent="0.25">
      <c r="B26" s="1351" t="s">
        <v>395</v>
      </c>
      <c r="C26" s="1352"/>
      <c r="D26" s="224">
        <v>1915558.92518811</v>
      </c>
      <c r="E26" s="227"/>
      <c r="F26" s="228"/>
      <c r="G26" s="224">
        <v>20764.79562764</v>
      </c>
      <c r="H26" s="228"/>
      <c r="I26" s="228"/>
      <c r="J26" s="228"/>
      <c r="K26" s="228"/>
      <c r="L26" s="228"/>
      <c r="M26" s="228"/>
      <c r="N26" s="228"/>
      <c r="O26" s="224">
        <v>20764.79562764</v>
      </c>
    </row>
    <row r="27" spans="2:15" x14ac:dyDescent="0.2">
      <c r="B27" s="1353" t="s">
        <v>388</v>
      </c>
      <c r="C27" s="1354"/>
      <c r="D27" s="226">
        <v>0</v>
      </c>
      <c r="E27" s="229"/>
      <c r="F27" s="229"/>
      <c r="G27" s="226">
        <v>0</v>
      </c>
      <c r="H27" s="229"/>
      <c r="I27" s="229"/>
      <c r="J27" s="229"/>
      <c r="K27" s="229"/>
      <c r="L27" s="229"/>
      <c r="M27" s="229"/>
      <c r="N27" s="229"/>
      <c r="O27" s="226">
        <v>0</v>
      </c>
    </row>
    <row r="28" spans="2:15" x14ac:dyDescent="0.2">
      <c r="B28" s="1335" t="s">
        <v>389</v>
      </c>
      <c r="C28" s="1336"/>
      <c r="D28" s="226">
        <v>18390.017972139998</v>
      </c>
      <c r="E28" s="229"/>
      <c r="F28" s="229"/>
      <c r="G28" s="226">
        <v>0</v>
      </c>
      <c r="H28" s="229"/>
      <c r="I28" s="229"/>
      <c r="J28" s="229"/>
      <c r="K28" s="229"/>
      <c r="L28" s="229"/>
      <c r="M28" s="229"/>
      <c r="N28" s="229"/>
      <c r="O28" s="226">
        <v>0</v>
      </c>
    </row>
    <row r="29" spans="2:15" x14ac:dyDescent="0.2">
      <c r="B29" s="1335" t="s">
        <v>390</v>
      </c>
      <c r="C29" s="1336"/>
      <c r="D29" s="226">
        <v>346772.38578653004</v>
      </c>
      <c r="E29" s="229"/>
      <c r="F29" s="229"/>
      <c r="G29" s="226">
        <v>0</v>
      </c>
      <c r="H29" s="229"/>
      <c r="I29" s="229"/>
      <c r="J29" s="229"/>
      <c r="K29" s="229"/>
      <c r="L29" s="229"/>
      <c r="M29" s="229"/>
      <c r="N29" s="229"/>
      <c r="O29" s="226">
        <v>0</v>
      </c>
    </row>
    <row r="30" spans="2:15" x14ac:dyDescent="0.2">
      <c r="B30" s="1335" t="s">
        <v>391</v>
      </c>
      <c r="C30" s="1336"/>
      <c r="D30" s="226">
        <v>119861.12459792999</v>
      </c>
      <c r="E30" s="229"/>
      <c r="F30" s="229"/>
      <c r="G30" s="226">
        <v>0</v>
      </c>
      <c r="H30" s="229"/>
      <c r="I30" s="229"/>
      <c r="J30" s="229"/>
      <c r="K30" s="229"/>
      <c r="L30" s="229"/>
      <c r="M30" s="229"/>
      <c r="N30" s="229"/>
      <c r="O30" s="226">
        <v>0</v>
      </c>
    </row>
    <row r="31" spans="2:15" x14ac:dyDescent="0.2">
      <c r="B31" s="1335" t="s">
        <v>392</v>
      </c>
      <c r="C31" s="1336"/>
      <c r="D31" s="226">
        <v>1412287.0954377998</v>
      </c>
      <c r="E31" s="229"/>
      <c r="F31" s="229"/>
      <c r="G31" s="226">
        <v>20596.368824950001</v>
      </c>
      <c r="H31" s="229"/>
      <c r="I31" s="229"/>
      <c r="J31" s="229"/>
      <c r="K31" s="229"/>
      <c r="L31" s="229"/>
      <c r="M31" s="229"/>
      <c r="N31" s="229"/>
      <c r="O31" s="226">
        <v>20596.368824950001</v>
      </c>
    </row>
    <row r="32" spans="2:15" ht="15" thickBot="1" x14ac:dyDescent="0.25">
      <c r="B32" s="1357" t="s">
        <v>394</v>
      </c>
      <c r="C32" s="1358"/>
      <c r="D32" s="230">
        <v>18248.30139371</v>
      </c>
      <c r="E32" s="231"/>
      <c r="F32" s="231"/>
      <c r="G32" s="230">
        <v>168.42680268999999</v>
      </c>
      <c r="H32" s="231"/>
      <c r="I32" s="231"/>
      <c r="J32" s="231"/>
      <c r="K32" s="231"/>
      <c r="L32" s="231"/>
      <c r="M32" s="231"/>
      <c r="N32" s="231"/>
      <c r="O32" s="230">
        <v>168.42680268999999</v>
      </c>
    </row>
    <row r="33" spans="2:15" ht="15" thickBot="1" x14ac:dyDescent="0.25">
      <c r="B33" s="1360" t="s">
        <v>262</v>
      </c>
      <c r="C33" s="1361"/>
      <c r="D33" s="232">
        <v>6831859.1720264498</v>
      </c>
      <c r="E33" s="233">
        <v>4915405.0702953395</v>
      </c>
      <c r="F33" s="233">
        <v>895.17654300000004</v>
      </c>
      <c r="G33" s="233">
        <v>72697.783676460982</v>
      </c>
      <c r="H33" s="233">
        <v>43379.297212492464</v>
      </c>
      <c r="I33" s="233">
        <v>941.91974900000002</v>
      </c>
      <c r="J33" s="233">
        <v>1182.9251321687686</v>
      </c>
      <c r="K33" s="233">
        <v>1964.3515471597561</v>
      </c>
      <c r="L33" s="233">
        <v>2748.624104</v>
      </c>
      <c r="M33" s="233">
        <v>1494.7206980000001</v>
      </c>
      <c r="N33" s="233">
        <v>221.14960600000001</v>
      </c>
      <c r="O33" s="233">
        <v>72697.783676460982</v>
      </c>
    </row>
    <row r="34" spans="2:15" ht="18" customHeight="1" x14ac:dyDescent="0.2">
      <c r="B34" s="1102" t="s">
        <v>1423</v>
      </c>
      <c r="C34" s="234"/>
      <c r="D34" s="234"/>
      <c r="E34" s="234"/>
      <c r="F34" s="234"/>
      <c r="G34" s="234"/>
      <c r="H34" s="234"/>
      <c r="I34" s="234"/>
      <c r="J34" s="234"/>
      <c r="K34" s="235"/>
      <c r="L34" s="235"/>
      <c r="M34" s="235"/>
      <c r="N34" s="235"/>
      <c r="O34" s="235"/>
    </row>
    <row r="35" spans="2:15" ht="15" x14ac:dyDescent="0.2">
      <c r="B35" s="236"/>
      <c r="C35" s="1362"/>
      <c r="D35" s="1362"/>
      <c r="E35" s="1362"/>
      <c r="F35" s="236"/>
      <c r="G35" s="236"/>
      <c r="H35" s="236"/>
      <c r="I35" s="236"/>
      <c r="J35" s="236"/>
      <c r="K35" s="217"/>
      <c r="L35" s="217"/>
      <c r="M35" s="217"/>
      <c r="N35" s="217"/>
      <c r="O35" s="217"/>
    </row>
    <row r="36" spans="2:15" ht="15" x14ac:dyDescent="0.2">
      <c r="B36" s="1363"/>
      <c r="C36" s="1363"/>
      <c r="D36" s="1363"/>
      <c r="E36" s="1363"/>
      <c r="F36" s="1363"/>
      <c r="G36" s="1363"/>
      <c r="H36" s="1363"/>
      <c r="I36" s="1363"/>
      <c r="J36" s="1363"/>
      <c r="K36" s="236"/>
      <c r="L36" s="217"/>
      <c r="M36" s="217"/>
      <c r="N36" s="217"/>
      <c r="O36" s="217"/>
    </row>
    <row r="37" spans="2:15" x14ac:dyDescent="0.2">
      <c r="B37" s="1359"/>
      <c r="C37" s="1359"/>
      <c r="D37" s="1359"/>
      <c r="E37" s="1359"/>
      <c r="F37" s="1359"/>
      <c r="G37" s="1359"/>
      <c r="H37" s="1359"/>
      <c r="I37" s="1359"/>
      <c r="J37" s="1359"/>
      <c r="K37" s="1359"/>
      <c r="L37" s="1359"/>
      <c r="M37" s="1359"/>
      <c r="N37" s="1359"/>
      <c r="O37" s="1359"/>
    </row>
    <row r="38" spans="2:15" x14ac:dyDescent="0.2">
      <c r="B38" s="1359"/>
      <c r="C38" s="1359"/>
      <c r="D38" s="1359"/>
      <c r="E38" s="1359"/>
      <c r="F38" s="1359"/>
      <c r="G38" s="1359"/>
      <c r="H38" s="1359"/>
      <c r="I38" s="1359"/>
      <c r="J38" s="1359"/>
      <c r="K38" s="1359"/>
      <c r="L38" s="1359"/>
      <c r="M38" s="1359"/>
      <c r="N38" s="1359"/>
      <c r="O38" s="1359"/>
    </row>
    <row r="39" spans="2:15" x14ac:dyDescent="0.2">
      <c r="B39" s="1364"/>
      <c r="C39" s="1364"/>
      <c r="D39" s="1364"/>
      <c r="E39" s="1364"/>
      <c r="F39" s="1364"/>
      <c r="G39" s="1364"/>
      <c r="H39" s="1364"/>
      <c r="I39" s="1364"/>
      <c r="J39" s="1364"/>
      <c r="K39" s="1364"/>
      <c r="L39" s="1364"/>
      <c r="M39" s="1364"/>
      <c r="N39" s="1364"/>
      <c r="O39" s="1364"/>
    </row>
    <row r="40" spans="2:15" x14ac:dyDescent="0.2">
      <c r="B40" s="1359"/>
      <c r="C40" s="1359"/>
      <c r="D40" s="1359"/>
      <c r="E40" s="1359"/>
      <c r="F40" s="1359"/>
      <c r="G40" s="1359"/>
      <c r="H40" s="1359"/>
      <c r="I40" s="1359"/>
      <c r="J40" s="1359"/>
      <c r="K40" s="1359"/>
      <c r="L40" s="1359"/>
      <c r="M40" s="1359"/>
      <c r="N40" s="1359"/>
      <c r="O40" s="1359"/>
    </row>
    <row r="41" spans="2:15" x14ac:dyDescent="0.2">
      <c r="B41" s="1359"/>
      <c r="C41" s="1359"/>
      <c r="D41" s="1359"/>
      <c r="E41" s="1359"/>
      <c r="F41" s="1359"/>
      <c r="G41" s="1359"/>
      <c r="H41" s="1359"/>
      <c r="I41" s="1359"/>
      <c r="J41" s="1359"/>
      <c r="K41" s="1359"/>
      <c r="L41" s="1359"/>
      <c r="M41" s="1359"/>
      <c r="N41" s="1359"/>
      <c r="O41" s="1359"/>
    </row>
    <row r="42" spans="2:15" x14ac:dyDescent="0.2">
      <c r="B42" s="1359"/>
      <c r="C42" s="1359"/>
      <c r="D42" s="1359"/>
      <c r="E42" s="1359"/>
      <c r="F42" s="1359"/>
      <c r="G42" s="1359"/>
      <c r="H42" s="1359"/>
      <c r="I42" s="1359"/>
      <c r="J42" s="1359"/>
      <c r="K42" s="1359"/>
      <c r="L42" s="1359"/>
      <c r="M42" s="1359"/>
      <c r="N42" s="1359"/>
      <c r="O42" s="1359"/>
    </row>
    <row r="43" spans="2:15" ht="21" customHeight="1" x14ac:dyDescent="0.2">
      <c r="B43" s="1359"/>
      <c r="C43" s="1359"/>
      <c r="D43" s="1359"/>
      <c r="E43" s="1359"/>
      <c r="F43" s="1359"/>
      <c r="G43" s="1359"/>
      <c r="H43" s="1359"/>
      <c r="I43" s="1359"/>
      <c r="J43" s="1359"/>
      <c r="K43" s="1359"/>
      <c r="L43" s="1359"/>
      <c r="M43" s="1359"/>
      <c r="N43" s="1359"/>
      <c r="O43" s="1359"/>
    </row>
    <row r="44" spans="2:15" ht="15" x14ac:dyDescent="0.2">
      <c r="B44" s="237"/>
      <c r="C44" s="1366"/>
      <c r="D44" s="1366"/>
      <c r="E44" s="1366"/>
      <c r="F44" s="237"/>
      <c r="G44" s="237"/>
      <c r="H44" s="237"/>
      <c r="I44" s="237"/>
      <c r="J44" s="237"/>
      <c r="K44" s="237"/>
      <c r="L44" s="217"/>
      <c r="M44" s="217"/>
      <c r="N44" s="217"/>
      <c r="O44" s="217"/>
    </row>
    <row r="45" spans="2:15" ht="15" x14ac:dyDescent="0.2">
      <c r="B45" s="1363"/>
      <c r="C45" s="1363"/>
      <c r="D45" s="1363"/>
      <c r="E45" s="1363"/>
      <c r="F45" s="1363"/>
      <c r="G45" s="1363"/>
      <c r="H45" s="1363"/>
      <c r="I45" s="1363"/>
      <c r="J45" s="1363"/>
      <c r="K45" s="237"/>
      <c r="L45" s="217"/>
      <c r="M45" s="217"/>
      <c r="N45" s="217"/>
      <c r="O45" s="217"/>
    </row>
    <row r="46" spans="2:15" x14ac:dyDescent="0.2">
      <c r="B46" s="1359"/>
      <c r="C46" s="1359"/>
      <c r="D46" s="1359"/>
      <c r="E46" s="1359"/>
      <c r="F46" s="1359"/>
      <c r="G46" s="1359"/>
      <c r="H46" s="1359"/>
      <c r="I46" s="1359"/>
      <c r="J46" s="1359"/>
      <c r="K46" s="1359"/>
      <c r="L46" s="1359"/>
      <c r="M46" s="1359"/>
      <c r="N46" s="1359"/>
      <c r="O46" s="1359"/>
    </row>
    <row r="47" spans="2:15" x14ac:dyDescent="0.2">
      <c r="B47" s="1367"/>
      <c r="C47" s="1367"/>
      <c r="D47" s="1367"/>
      <c r="E47" s="1367"/>
      <c r="F47" s="1367"/>
      <c r="G47" s="1367"/>
      <c r="H47" s="1367"/>
      <c r="I47" s="1367"/>
      <c r="J47" s="1367"/>
      <c r="K47" s="1367"/>
      <c r="L47" s="1367"/>
      <c r="M47" s="1367"/>
      <c r="N47" s="1367"/>
      <c r="O47" s="1367"/>
    </row>
    <row r="48" spans="2:15" ht="21" customHeight="1" x14ac:dyDescent="0.2">
      <c r="B48" s="1365"/>
      <c r="C48" s="1365"/>
      <c r="D48" s="1365"/>
      <c r="E48" s="1365"/>
      <c r="F48" s="1365"/>
      <c r="G48" s="1365"/>
      <c r="H48" s="1365"/>
      <c r="I48" s="1365"/>
      <c r="J48" s="1365"/>
      <c r="K48" s="1365"/>
      <c r="L48" s="1365"/>
      <c r="M48" s="1365"/>
      <c r="N48" s="1365"/>
      <c r="O48" s="1365"/>
    </row>
    <row r="50" spans="2:9" x14ac:dyDescent="0.2">
      <c r="B50" s="1365"/>
      <c r="C50" s="1365"/>
      <c r="D50" s="1365"/>
      <c r="E50" s="1365"/>
      <c r="F50" s="1365"/>
      <c r="G50" s="1365"/>
      <c r="H50" s="1365"/>
      <c r="I50" s="1365"/>
    </row>
  </sheetData>
  <mergeCells count="48">
    <mergeCell ref="B50:I50"/>
    <mergeCell ref="B43:O43"/>
    <mergeCell ref="C44:E44"/>
    <mergeCell ref="B45:J45"/>
    <mergeCell ref="B46:O46"/>
    <mergeCell ref="B47:O47"/>
    <mergeCell ref="B48:O48"/>
    <mergeCell ref="B42:O42"/>
    <mergeCell ref="B30:C30"/>
    <mergeCell ref="B31:C31"/>
    <mergeCell ref="B32:C32"/>
    <mergeCell ref="B33:C33"/>
    <mergeCell ref="C35:E35"/>
    <mergeCell ref="B36:J36"/>
    <mergeCell ref="B37:O37"/>
    <mergeCell ref="B38:O38"/>
    <mergeCell ref="B39:O39"/>
    <mergeCell ref="B40:O40"/>
    <mergeCell ref="B41:O41"/>
    <mergeCell ref="B29:C29"/>
    <mergeCell ref="B18:C18"/>
    <mergeCell ref="B19:C19"/>
    <mergeCell ref="B20:C20"/>
    <mergeCell ref="B21:C21"/>
    <mergeCell ref="B22:C22"/>
    <mergeCell ref="B23:C23"/>
    <mergeCell ref="B24:C24"/>
    <mergeCell ref="B25:C25"/>
    <mergeCell ref="B26:C26"/>
    <mergeCell ref="B27:C27"/>
    <mergeCell ref="B28:C28"/>
    <mergeCell ref="B17:C17"/>
    <mergeCell ref="B8:C8"/>
    <mergeCell ref="D8:O8"/>
    <mergeCell ref="B9:C10"/>
    <mergeCell ref="D9:F9"/>
    <mergeCell ref="G9:O9"/>
    <mergeCell ref="B11:C11"/>
    <mergeCell ref="B12:C12"/>
    <mergeCell ref="B13:C13"/>
    <mergeCell ref="B14:C14"/>
    <mergeCell ref="B15:C15"/>
    <mergeCell ref="B16:C16"/>
    <mergeCell ref="B7:C7"/>
    <mergeCell ref="B2:O2"/>
    <mergeCell ref="B4:C4"/>
    <mergeCell ref="B5:C5"/>
    <mergeCell ref="B6:C6"/>
  </mergeCells>
  <pageMargins left="0.70866141732283472" right="0.70866141732283472" top="0.74803149606299213" bottom="0.74803149606299213" header="0.31496062992125984" footer="0.31496062992125984"/>
  <pageSetup paperSize="9" scale="52"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B4B07-7877-4CBD-A35D-A6274A0444A4}">
  <sheetPr>
    <tabColor theme="5" tint="-0.499984740745262"/>
    <pageSetUpPr fitToPage="1"/>
  </sheetPr>
  <dimension ref="A1:I32"/>
  <sheetViews>
    <sheetView showGridLines="0" topLeftCell="A15" zoomScaleNormal="100" workbookViewId="0">
      <selection activeCell="C9" sqref="C9:I31"/>
    </sheetView>
  </sheetViews>
  <sheetFormatPr defaultColWidth="9.140625" defaultRowHeight="15" x14ac:dyDescent="0.25"/>
  <cols>
    <col min="1" max="1" width="9.140625" style="196"/>
    <col min="2" max="2" width="30.28515625" style="196" customWidth="1"/>
    <col min="3" max="5" width="12.5703125" style="196" customWidth="1"/>
    <col min="6" max="6" width="19" style="196" customWidth="1"/>
    <col min="7" max="7" width="12.42578125" style="196" customWidth="1"/>
    <col min="8" max="8" width="18.42578125" style="196" customWidth="1"/>
    <col min="9" max="9" width="19.140625" style="196" customWidth="1"/>
    <col min="10" max="16384" width="9.140625" style="196"/>
  </cols>
  <sheetData>
    <row r="1" spans="1:9" ht="15.75" thickBot="1" x14ac:dyDescent="0.3">
      <c r="A1" s="3"/>
    </row>
    <row r="2" spans="1:9" s="197" customFormat="1" ht="41.25" customHeight="1" thickBot="1" x14ac:dyDescent="0.3">
      <c r="A2" s="196"/>
      <c r="B2" s="1313" t="s">
        <v>396</v>
      </c>
      <c r="C2" s="1314"/>
      <c r="D2" s="1314"/>
      <c r="E2" s="1314"/>
      <c r="F2" s="1314"/>
      <c r="G2" s="1314"/>
      <c r="H2" s="1314"/>
      <c r="I2" s="1315"/>
    </row>
    <row r="3" spans="1:9" ht="15.75" x14ac:dyDescent="0.25">
      <c r="B3" s="614" t="s">
        <v>1461</v>
      </c>
      <c r="C3" s="198"/>
      <c r="D3" s="198"/>
      <c r="E3" s="198"/>
      <c r="G3" s="198"/>
      <c r="H3" s="198"/>
      <c r="I3" s="238"/>
    </row>
    <row r="4" spans="1:9" ht="16.5" thickBot="1" x14ac:dyDescent="0.3">
      <c r="B4" s="198"/>
      <c r="C4" s="198"/>
      <c r="D4" s="198"/>
      <c r="E4" s="198"/>
      <c r="F4" s="239"/>
      <c r="G4" s="198"/>
      <c r="H4" s="198"/>
      <c r="I4" s="238"/>
    </row>
    <row r="5" spans="1:9" ht="16.5" customHeight="1" thickBot="1" x14ac:dyDescent="0.3">
      <c r="B5" s="199">
        <v>45657</v>
      </c>
      <c r="C5" s="1327" t="s">
        <v>397</v>
      </c>
      <c r="D5" s="1328"/>
      <c r="E5" s="1328"/>
      <c r="F5" s="1329"/>
      <c r="G5" s="1330" t="s">
        <v>398</v>
      </c>
      <c r="H5" s="1330" t="s">
        <v>399</v>
      </c>
      <c r="I5" s="1330" t="s">
        <v>400</v>
      </c>
    </row>
    <row r="6" spans="1:9" ht="15.75" customHeight="1" thickBot="1" x14ac:dyDescent="0.3">
      <c r="B6" s="1372" t="s">
        <v>112</v>
      </c>
      <c r="C6" s="1368"/>
      <c r="D6" s="1369"/>
      <c r="E6" s="1369"/>
      <c r="F6" s="1370"/>
      <c r="G6" s="1371"/>
      <c r="H6" s="1371"/>
      <c r="I6" s="1371"/>
    </row>
    <row r="7" spans="1:9" ht="25.5" customHeight="1" thickBot="1" x14ac:dyDescent="0.3">
      <c r="B7" s="1373"/>
      <c r="C7" s="200"/>
      <c r="D7" s="1327" t="s">
        <v>401</v>
      </c>
      <c r="E7" s="1329"/>
      <c r="F7" s="1371" t="s">
        <v>402</v>
      </c>
      <c r="G7" s="1371"/>
      <c r="H7" s="1371"/>
      <c r="I7" s="1371"/>
    </row>
    <row r="8" spans="1:9" ht="54.75" customHeight="1" thickBot="1" x14ac:dyDescent="0.3">
      <c r="B8" s="1374"/>
      <c r="C8" s="240"/>
      <c r="D8" s="241"/>
      <c r="E8" s="242" t="s">
        <v>359</v>
      </c>
      <c r="F8" s="1332"/>
      <c r="G8" s="1332"/>
      <c r="H8" s="1332"/>
      <c r="I8" s="1332"/>
    </row>
    <row r="9" spans="1:9" ht="15.75" thickBot="1" x14ac:dyDescent="0.3">
      <c r="B9" s="243" t="s">
        <v>403</v>
      </c>
      <c r="C9" s="233">
        <v>3558395.3688091598</v>
      </c>
      <c r="D9" s="233">
        <v>51932.98804882</v>
      </c>
      <c r="E9" s="233">
        <v>51932.98804882</v>
      </c>
      <c r="F9" s="233">
        <v>3437818.10118361</v>
      </c>
      <c r="G9" s="233">
        <v>-46465.82970396</v>
      </c>
      <c r="H9" s="244"/>
      <c r="I9" s="245">
        <v>-5.9910788200000002</v>
      </c>
    </row>
    <row r="10" spans="1:9" x14ac:dyDescent="0.25">
      <c r="B10" s="246" t="s">
        <v>404</v>
      </c>
      <c r="C10" s="226">
        <v>3354841.2899811598</v>
      </c>
      <c r="D10" s="226">
        <v>48979.935936820002</v>
      </c>
      <c r="E10" s="226">
        <v>48979.935936820002</v>
      </c>
      <c r="F10" s="226">
        <v>3234275.1762126102</v>
      </c>
      <c r="G10" s="226">
        <v>-43638.835150170002</v>
      </c>
      <c r="H10" s="247"/>
      <c r="I10" s="248">
        <v>-5.9910788200000002</v>
      </c>
    </row>
    <row r="11" spans="1:9" x14ac:dyDescent="0.25">
      <c r="B11" s="249" t="s">
        <v>405</v>
      </c>
      <c r="C11" s="226">
        <v>151400.49456399999</v>
      </c>
      <c r="D11" s="226">
        <v>7.8261900000000004</v>
      </c>
      <c r="E11" s="226">
        <v>7.8261900000000004</v>
      </c>
      <c r="F11" s="226">
        <v>151400.49456399999</v>
      </c>
      <c r="G11" s="226">
        <v>-108.36527599999999</v>
      </c>
      <c r="H11" s="250"/>
      <c r="I11" s="251" t="s">
        <v>1253</v>
      </c>
    </row>
    <row r="12" spans="1:9" x14ac:dyDescent="0.25">
      <c r="B12" s="249" t="s">
        <v>406</v>
      </c>
      <c r="C12" s="226">
        <v>20685.170907</v>
      </c>
      <c r="D12" s="226">
        <v>2466.1119010000002</v>
      </c>
      <c r="E12" s="226">
        <v>2466.1119010000002</v>
      </c>
      <c r="F12" s="226">
        <v>20685.170907</v>
      </c>
      <c r="G12" s="226">
        <v>-2170.2103419999999</v>
      </c>
      <c r="H12" s="250"/>
      <c r="I12" s="251" t="s">
        <v>1253</v>
      </c>
    </row>
    <row r="13" spans="1:9" x14ac:dyDescent="0.25">
      <c r="B13" s="249" t="s">
        <v>407</v>
      </c>
      <c r="C13" s="226">
        <v>9358.604206</v>
      </c>
      <c r="D13" s="226">
        <v>92.279662999999999</v>
      </c>
      <c r="E13" s="226">
        <v>92.279662999999999</v>
      </c>
      <c r="F13" s="226">
        <v>9358.604206</v>
      </c>
      <c r="G13" s="226">
        <v>-107.38652500000001</v>
      </c>
      <c r="H13" s="250"/>
      <c r="I13" s="251" t="s">
        <v>1253</v>
      </c>
    </row>
    <row r="14" spans="1:9" x14ac:dyDescent="0.25">
      <c r="B14" s="249" t="s">
        <v>408</v>
      </c>
      <c r="C14" s="226">
        <v>8259.1464770000002</v>
      </c>
      <c r="D14" s="226">
        <v>1.466977</v>
      </c>
      <c r="E14" s="226">
        <v>1.466977</v>
      </c>
      <c r="F14" s="226">
        <v>8259.1464770000002</v>
      </c>
      <c r="G14" s="226">
        <v>-22.855682000000002</v>
      </c>
      <c r="H14" s="250"/>
      <c r="I14" s="251" t="s">
        <v>1253</v>
      </c>
    </row>
    <row r="15" spans="1:9" x14ac:dyDescent="0.25">
      <c r="B15" s="249" t="s">
        <v>409</v>
      </c>
      <c r="C15" s="226">
        <v>4314.3261000000002</v>
      </c>
      <c r="D15" s="226">
        <v>0.18079000000000001</v>
      </c>
      <c r="E15" s="226">
        <v>0.18079000000000001</v>
      </c>
      <c r="F15" s="226">
        <v>4314.3261000000002</v>
      </c>
      <c r="G15" s="226">
        <v>-5.027628</v>
      </c>
      <c r="H15" s="250"/>
      <c r="I15" s="251" t="s">
        <v>1253</v>
      </c>
    </row>
    <row r="16" spans="1:9" x14ac:dyDescent="0.25">
      <c r="B16" s="249" t="s">
        <v>410</v>
      </c>
      <c r="C16" s="226">
        <v>2427.2483010000001</v>
      </c>
      <c r="D16" s="226">
        <v>0.26394499999999999</v>
      </c>
      <c r="E16" s="226">
        <v>0.26394499999999999</v>
      </c>
      <c r="F16" s="226">
        <v>2427.2483010000001</v>
      </c>
      <c r="G16" s="226">
        <v>-0.58130800000000005</v>
      </c>
      <c r="H16" s="250"/>
      <c r="I16" s="251" t="s">
        <v>1253</v>
      </c>
    </row>
    <row r="17" spans="2:9" x14ac:dyDescent="0.25">
      <c r="B17" s="252" t="s">
        <v>411</v>
      </c>
      <c r="C17" s="226">
        <v>2243.8264770000001</v>
      </c>
      <c r="D17" s="226">
        <v>0.88974799999999998</v>
      </c>
      <c r="E17" s="226">
        <v>0.88974799999999998</v>
      </c>
      <c r="F17" s="226">
        <v>2243.8264770000001</v>
      </c>
      <c r="G17" s="226">
        <v>-2.0725067899999998</v>
      </c>
      <c r="H17" s="250"/>
      <c r="I17" s="251" t="s">
        <v>1253</v>
      </c>
    </row>
    <row r="18" spans="2:9" x14ac:dyDescent="0.25">
      <c r="B18" s="249" t="s">
        <v>412</v>
      </c>
      <c r="C18" s="226">
        <v>1848.2739770000001</v>
      </c>
      <c r="D18" s="226">
        <v>0.53515699999999999</v>
      </c>
      <c r="E18" s="226">
        <v>0.53515699999999999</v>
      </c>
      <c r="F18" s="226">
        <v>1848.2739770000001</v>
      </c>
      <c r="G18" s="226">
        <v>-3.213524</v>
      </c>
      <c r="H18" s="250"/>
      <c r="I18" s="251" t="s">
        <v>1253</v>
      </c>
    </row>
    <row r="19" spans="2:9" s="256" customFormat="1" ht="15" customHeight="1" thickBot="1" x14ac:dyDescent="0.25">
      <c r="B19" s="253" t="s">
        <v>413</v>
      </c>
      <c r="C19" s="230">
        <v>3016.9878189999999</v>
      </c>
      <c r="D19" s="230">
        <v>383.49774100000002</v>
      </c>
      <c r="E19" s="230">
        <v>383.49774100000002</v>
      </c>
      <c r="F19" s="230">
        <v>3005.8339620000002</v>
      </c>
      <c r="G19" s="230">
        <v>-407.28176200000001</v>
      </c>
      <c r="H19" s="254"/>
      <c r="I19" s="255" t="s">
        <v>1253</v>
      </c>
    </row>
    <row r="20" spans="2:9" ht="15.75" thickBot="1" x14ac:dyDescent="0.3">
      <c r="B20" s="209" t="s">
        <v>395</v>
      </c>
      <c r="C20" s="257">
        <v>1936323.7208157501</v>
      </c>
      <c r="D20" s="257">
        <v>20764.79562764</v>
      </c>
      <c r="E20" s="257">
        <v>20764.79562764</v>
      </c>
      <c r="F20" s="258"/>
      <c r="G20" s="258"/>
      <c r="H20" s="257">
        <v>-13401.98848991</v>
      </c>
      <c r="I20" s="259"/>
    </row>
    <row r="21" spans="2:9" x14ac:dyDescent="0.25">
      <c r="B21" s="246" t="s">
        <v>404</v>
      </c>
      <c r="C21" s="226">
        <v>1778898.66140288</v>
      </c>
      <c r="D21" s="226">
        <v>20764.79562764</v>
      </c>
      <c r="E21" s="226">
        <v>20764.79562764</v>
      </c>
      <c r="F21" s="260"/>
      <c r="G21" s="260"/>
      <c r="H21" s="226">
        <v>-13366.628346269999</v>
      </c>
      <c r="I21" s="261"/>
    </row>
    <row r="22" spans="2:9" x14ac:dyDescent="0.25">
      <c r="B22" s="262" t="s">
        <v>407</v>
      </c>
      <c r="C22" s="226">
        <v>72661.114460269993</v>
      </c>
      <c r="D22" s="226" t="s">
        <v>1253</v>
      </c>
      <c r="E22" s="226" t="s">
        <v>1253</v>
      </c>
      <c r="F22" s="263"/>
      <c r="G22" s="263"/>
      <c r="H22" s="226">
        <v>-13.80157271</v>
      </c>
      <c r="I22" s="264"/>
    </row>
    <row r="23" spans="2:9" x14ac:dyDescent="0.25">
      <c r="B23" s="249" t="s">
        <v>414</v>
      </c>
      <c r="C23" s="226">
        <v>36207.392567919997</v>
      </c>
      <c r="D23" s="226" t="s">
        <v>1253</v>
      </c>
      <c r="E23" s="226" t="s">
        <v>1253</v>
      </c>
      <c r="F23" s="265"/>
      <c r="G23" s="265"/>
      <c r="H23" s="226">
        <v>-9.0550321799999995</v>
      </c>
      <c r="I23" s="266"/>
    </row>
    <row r="24" spans="2:9" x14ac:dyDescent="0.25">
      <c r="B24" s="249" t="s">
        <v>415</v>
      </c>
      <c r="C24" s="226">
        <v>24901.661049210001</v>
      </c>
      <c r="D24" s="226" t="s">
        <v>1253</v>
      </c>
      <c r="E24" s="226" t="s">
        <v>1253</v>
      </c>
      <c r="F24" s="265"/>
      <c r="G24" s="265"/>
      <c r="H24" s="226">
        <v>-5.2421065200000001</v>
      </c>
      <c r="I24" s="267"/>
    </row>
    <row r="25" spans="2:9" x14ac:dyDescent="0.25">
      <c r="B25" s="249" t="s">
        <v>416</v>
      </c>
      <c r="C25" s="226">
        <v>7696.4561759199996</v>
      </c>
      <c r="D25" s="226" t="s">
        <v>1253</v>
      </c>
      <c r="E25" s="226" t="s">
        <v>1253</v>
      </c>
      <c r="F25" s="265"/>
      <c r="G25" s="265"/>
      <c r="H25" s="226">
        <v>-0.25893597000000002</v>
      </c>
      <c r="I25" s="267"/>
    </row>
    <row r="26" spans="2:9" x14ac:dyDescent="0.25">
      <c r="B26" s="249" t="s">
        <v>405</v>
      </c>
      <c r="C26" s="226">
        <v>2775.2206228099999</v>
      </c>
      <c r="D26" s="226" t="s">
        <v>1253</v>
      </c>
      <c r="E26" s="226" t="s">
        <v>1253</v>
      </c>
      <c r="F26" s="265"/>
      <c r="G26" s="265"/>
      <c r="H26" s="226">
        <v>-4.1307825999999999</v>
      </c>
      <c r="I26" s="267"/>
    </row>
    <row r="27" spans="2:9" x14ac:dyDescent="0.25">
      <c r="B27" s="249" t="s">
        <v>417</v>
      </c>
      <c r="C27" s="226">
        <v>2497.1544562399999</v>
      </c>
      <c r="D27" s="226" t="s">
        <v>1253</v>
      </c>
      <c r="E27" s="226" t="s">
        <v>1253</v>
      </c>
      <c r="F27" s="265"/>
      <c r="G27" s="265"/>
      <c r="H27" s="226" t="s">
        <v>1253</v>
      </c>
      <c r="I27" s="267"/>
    </row>
    <row r="28" spans="2:9" x14ac:dyDescent="0.25">
      <c r="B28" s="249" t="s">
        <v>418</v>
      </c>
      <c r="C28" s="226">
        <v>2191.1902846399998</v>
      </c>
      <c r="D28" s="226" t="s">
        <v>1253</v>
      </c>
      <c r="E28" s="226" t="s">
        <v>1253</v>
      </c>
      <c r="F28" s="265"/>
      <c r="G28" s="265"/>
      <c r="H28" s="226">
        <v>-3.3106589999999998E-2</v>
      </c>
      <c r="I28" s="267"/>
    </row>
    <row r="29" spans="2:9" x14ac:dyDescent="0.25">
      <c r="B29" s="249" t="s">
        <v>419</v>
      </c>
      <c r="C29" s="226">
        <v>1779.30000253</v>
      </c>
      <c r="D29" s="226" t="s">
        <v>1253</v>
      </c>
      <c r="E29" s="226" t="s">
        <v>1253</v>
      </c>
      <c r="F29" s="265"/>
      <c r="G29" s="265"/>
      <c r="H29" s="226">
        <v>-0.62890385999999998</v>
      </c>
      <c r="I29" s="267"/>
    </row>
    <row r="30" spans="2:9" ht="15.75" thickBot="1" x14ac:dyDescent="0.3">
      <c r="B30" s="253" t="s">
        <v>413</v>
      </c>
      <c r="C30" s="226">
        <v>6715.5697933299998</v>
      </c>
      <c r="D30" s="226" t="s">
        <v>1253</v>
      </c>
      <c r="E30" s="226" t="s">
        <v>1253</v>
      </c>
      <c r="F30" s="265"/>
      <c r="G30" s="265"/>
      <c r="H30" s="226">
        <v>-2.2097032099999998</v>
      </c>
      <c r="I30" s="267"/>
    </row>
    <row r="31" spans="2:9" ht="15.75" thickBot="1" x14ac:dyDescent="0.3">
      <c r="B31" s="268" t="s">
        <v>262</v>
      </c>
      <c r="C31" s="233">
        <v>5494719.0896249097</v>
      </c>
      <c r="D31" s="233">
        <v>72697.783676460007</v>
      </c>
      <c r="E31" s="233">
        <v>72697.783676460007</v>
      </c>
      <c r="F31" s="233">
        <v>3437818.10118361</v>
      </c>
      <c r="G31" s="233">
        <v>-46465.82970396</v>
      </c>
      <c r="H31" s="233">
        <v>-13401.98848991</v>
      </c>
      <c r="I31" s="233">
        <v>-5.9910788200000002</v>
      </c>
    </row>
    <row r="32" spans="2:9" x14ac:dyDescent="0.25">
      <c r="C32" s="269"/>
      <c r="D32" s="269"/>
      <c r="E32" s="269"/>
      <c r="F32" s="269"/>
      <c r="G32" s="269"/>
      <c r="H32" s="269"/>
      <c r="I32" s="269"/>
    </row>
  </sheetData>
  <mergeCells count="8">
    <mergeCell ref="B2:I2"/>
    <mergeCell ref="C5:F6"/>
    <mergeCell ref="G5:G8"/>
    <mergeCell ref="H5:H8"/>
    <mergeCell ref="I5:I8"/>
    <mergeCell ref="B6:B8"/>
    <mergeCell ref="D7:E7"/>
    <mergeCell ref="F7:F8"/>
  </mergeCells>
  <pageMargins left="0.70866141732283472" right="0.70866141732283472" top="0.74803149606299213" bottom="0.74803149606299213" header="0.31496062992125984" footer="0.31496062992125984"/>
  <pageSetup paperSize="9" scale="65"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1CBE5-5183-4A80-8117-BFCD759A5EEF}">
  <sheetPr>
    <tabColor theme="5" tint="-0.499984740745262"/>
    <pageSetUpPr fitToPage="1"/>
  </sheetPr>
  <dimension ref="A1:L28"/>
  <sheetViews>
    <sheetView showGridLines="0" topLeftCell="A13" zoomScaleNormal="100" workbookViewId="0">
      <selection activeCell="C9" sqref="C9:H28"/>
    </sheetView>
  </sheetViews>
  <sheetFormatPr defaultColWidth="9.140625" defaultRowHeight="15" x14ac:dyDescent="0.25"/>
  <cols>
    <col min="1" max="1" width="9.140625" style="196"/>
    <col min="2" max="2" width="32.42578125" style="196" customWidth="1"/>
    <col min="3" max="3" width="13" style="196" customWidth="1"/>
    <col min="4" max="4" width="12.5703125" style="196" customWidth="1"/>
    <col min="5" max="5" width="13.28515625" style="196" customWidth="1"/>
    <col min="6" max="6" width="21.5703125" style="196" customWidth="1"/>
    <col min="7" max="7" width="12.28515625" style="196" customWidth="1"/>
    <col min="8" max="8" width="18.28515625" style="196" customWidth="1"/>
    <col min="9" max="9" width="9.42578125" style="196" bestFit="1" customWidth="1"/>
    <col min="10" max="16384" width="9.140625" style="196"/>
  </cols>
  <sheetData>
    <row r="1" spans="1:8" ht="15.75" thickBot="1" x14ac:dyDescent="0.3">
      <c r="A1" s="3"/>
    </row>
    <row r="2" spans="1:8" s="197" customFormat="1" ht="18.75" thickBot="1" x14ac:dyDescent="0.3">
      <c r="A2" s="196"/>
      <c r="B2" s="1313" t="s">
        <v>420</v>
      </c>
      <c r="C2" s="1314"/>
      <c r="D2" s="1314"/>
      <c r="E2" s="1314"/>
      <c r="F2" s="1314"/>
      <c r="G2" s="1314"/>
      <c r="H2" s="1315"/>
    </row>
    <row r="3" spans="1:8" s="271" customFormat="1" x14ac:dyDescent="0.25">
      <c r="A3" s="196"/>
      <c r="B3" s="614" t="s">
        <v>1461</v>
      </c>
      <c r="C3" s="196"/>
      <c r="D3" s="196"/>
      <c r="E3" s="196"/>
      <c r="F3" s="270"/>
    </row>
    <row r="4" spans="1:8" ht="15.75" x14ac:dyDescent="0.25">
      <c r="B4" s="198"/>
      <c r="F4" s="198"/>
    </row>
    <row r="5" spans="1:8" ht="15.75" thickBot="1" x14ac:dyDescent="0.3">
      <c r="B5" s="272"/>
      <c r="C5" s="273"/>
      <c r="D5" s="273"/>
      <c r="E5" s="273"/>
      <c r="F5" s="273"/>
    </row>
    <row r="6" spans="1:8" ht="15.75" thickBot="1" x14ac:dyDescent="0.3">
      <c r="B6" s="199">
        <v>45657</v>
      </c>
      <c r="C6" s="1375" t="s">
        <v>397</v>
      </c>
      <c r="D6" s="1376"/>
      <c r="E6" s="1376"/>
      <c r="F6" s="1377"/>
      <c r="G6" s="1378" t="s">
        <v>398</v>
      </c>
      <c r="H6" s="1378" t="s">
        <v>400</v>
      </c>
    </row>
    <row r="7" spans="1:8" ht="15.75" thickBot="1" x14ac:dyDescent="0.3">
      <c r="B7" s="1381" t="s">
        <v>112</v>
      </c>
      <c r="C7" s="1382"/>
      <c r="D7" s="1375" t="s">
        <v>401</v>
      </c>
      <c r="E7" s="1377"/>
      <c r="F7" s="1378" t="s">
        <v>402</v>
      </c>
      <c r="G7" s="1379"/>
      <c r="H7" s="1379"/>
    </row>
    <row r="8" spans="1:8" ht="42" customHeight="1" thickBot="1" x14ac:dyDescent="0.3">
      <c r="B8" s="1374"/>
      <c r="C8" s="1383"/>
      <c r="D8" s="274"/>
      <c r="E8" s="275" t="s">
        <v>359</v>
      </c>
      <c r="F8" s="1380"/>
      <c r="G8" s="1380"/>
      <c r="H8" s="1380"/>
    </row>
    <row r="9" spans="1:8" x14ac:dyDescent="0.25">
      <c r="B9" s="276" t="s">
        <v>421</v>
      </c>
      <c r="C9" s="277">
        <v>31507.857392999998</v>
      </c>
      <c r="D9" s="278">
        <v>21.937663000000001</v>
      </c>
      <c r="E9" s="278" t="s">
        <v>1462</v>
      </c>
      <c r="F9" s="278">
        <v>31507.857392999998</v>
      </c>
      <c r="G9" s="278">
        <v>-354.35148600000002</v>
      </c>
      <c r="H9" s="278">
        <v>0</v>
      </c>
    </row>
    <row r="10" spans="1:8" x14ac:dyDescent="0.25">
      <c r="B10" s="279" t="s">
        <v>422</v>
      </c>
      <c r="C10" s="280">
        <v>1747.474033</v>
      </c>
      <c r="D10" s="281">
        <v>0.61565199999999998</v>
      </c>
      <c r="E10" s="281" t="s">
        <v>1462</v>
      </c>
      <c r="F10" s="281">
        <v>1747.474033</v>
      </c>
      <c r="G10" s="281">
        <v>-5.0995920000000003</v>
      </c>
      <c r="H10" s="281">
        <v>0</v>
      </c>
    </row>
    <row r="11" spans="1:8" x14ac:dyDescent="0.25">
      <c r="B11" s="279" t="s">
        <v>423</v>
      </c>
      <c r="C11" s="280">
        <v>398361.49362899998</v>
      </c>
      <c r="D11" s="281">
        <v>26897.453692999999</v>
      </c>
      <c r="E11" s="281" t="s">
        <v>1462</v>
      </c>
      <c r="F11" s="281">
        <v>398361.49362899998</v>
      </c>
      <c r="G11" s="281">
        <v>-19054.076477999999</v>
      </c>
      <c r="H11" s="281">
        <v>0</v>
      </c>
    </row>
    <row r="12" spans="1:8" ht="21" x14ac:dyDescent="0.25">
      <c r="B12" s="279" t="s">
        <v>424</v>
      </c>
      <c r="C12" s="280">
        <v>128188.63170100001</v>
      </c>
      <c r="D12" s="281">
        <v>1959.200319</v>
      </c>
      <c r="E12" s="281" t="s">
        <v>1462</v>
      </c>
      <c r="F12" s="281">
        <v>128188.63170100001</v>
      </c>
      <c r="G12" s="281">
        <v>-2369.3438609999998</v>
      </c>
      <c r="H12" s="281">
        <v>0</v>
      </c>
    </row>
    <row r="13" spans="1:8" x14ac:dyDescent="0.25">
      <c r="B13" s="279" t="s">
        <v>425</v>
      </c>
      <c r="C13" s="280">
        <v>5758.3711769999991</v>
      </c>
      <c r="D13" s="281">
        <v>51.046196999999999</v>
      </c>
      <c r="E13" s="281" t="s">
        <v>1462</v>
      </c>
      <c r="F13" s="281">
        <v>5758.3711769999991</v>
      </c>
      <c r="G13" s="281">
        <v>-203.52993900000001</v>
      </c>
      <c r="H13" s="281">
        <v>0</v>
      </c>
    </row>
    <row r="14" spans="1:8" x14ac:dyDescent="0.25">
      <c r="B14" s="279" t="s">
        <v>426</v>
      </c>
      <c r="C14" s="280">
        <v>49429.441533999998</v>
      </c>
      <c r="D14" s="281">
        <v>3071.2616330000001</v>
      </c>
      <c r="E14" s="281" t="s">
        <v>1462</v>
      </c>
      <c r="F14" s="281">
        <v>49429.441533999998</v>
      </c>
      <c r="G14" s="281">
        <v>-1150.0060350000001</v>
      </c>
      <c r="H14" s="281">
        <v>0</v>
      </c>
    </row>
    <row r="15" spans="1:8" x14ac:dyDescent="0.25">
      <c r="B15" s="279" t="s">
        <v>427</v>
      </c>
      <c r="C15" s="280">
        <v>179966.22060199999</v>
      </c>
      <c r="D15" s="281">
        <v>2905.1487099999999</v>
      </c>
      <c r="E15" s="281" t="s">
        <v>1462</v>
      </c>
      <c r="F15" s="281">
        <v>179966.22060199999</v>
      </c>
      <c r="G15" s="281">
        <v>-2633.924047</v>
      </c>
      <c r="H15" s="281">
        <v>0</v>
      </c>
    </row>
    <row r="16" spans="1:8" x14ac:dyDescent="0.25">
      <c r="B16" s="279" t="s">
        <v>428</v>
      </c>
      <c r="C16" s="280">
        <v>72130.722730149704</v>
      </c>
      <c r="D16" s="281">
        <v>1389.9862310000001</v>
      </c>
      <c r="E16" s="281" t="s">
        <v>1462</v>
      </c>
      <c r="F16" s="281">
        <v>72130.722730149704</v>
      </c>
      <c r="G16" s="281">
        <v>-563.43212530999756</v>
      </c>
      <c r="H16" s="281">
        <v>0</v>
      </c>
    </row>
    <row r="17" spans="2:12" x14ac:dyDescent="0.25">
      <c r="B17" s="279" t="s">
        <v>429</v>
      </c>
      <c r="C17" s="280">
        <v>7971.1015539999999</v>
      </c>
      <c r="D17" s="281">
        <v>248.41891799999999</v>
      </c>
      <c r="E17" s="281" t="s">
        <v>1462</v>
      </c>
      <c r="F17" s="281">
        <v>7971.1015539999999</v>
      </c>
      <c r="G17" s="281">
        <v>-180.59413699999999</v>
      </c>
      <c r="H17" s="281">
        <v>0</v>
      </c>
    </row>
    <row r="18" spans="2:12" x14ac:dyDescent="0.25">
      <c r="B18" s="279" t="s">
        <v>430</v>
      </c>
      <c r="C18" s="280">
        <v>11240.474901</v>
      </c>
      <c r="D18" s="281">
        <v>3.5365579999999999</v>
      </c>
      <c r="E18" s="281" t="s">
        <v>1462</v>
      </c>
      <c r="F18" s="281">
        <v>11240.474901</v>
      </c>
      <c r="G18" s="281">
        <v>-53.935349000000002</v>
      </c>
      <c r="H18" s="281">
        <v>0</v>
      </c>
    </row>
    <row r="19" spans="2:12" x14ac:dyDescent="0.25">
      <c r="B19" s="279" t="s">
        <v>431</v>
      </c>
      <c r="C19" s="280">
        <v>42332.651740000001</v>
      </c>
      <c r="D19" s="281">
        <v>4255.8198780000002</v>
      </c>
      <c r="E19" s="281" t="s">
        <v>1462</v>
      </c>
      <c r="F19" s="281">
        <v>42332.651740000001</v>
      </c>
      <c r="G19" s="281">
        <v>-2525.9658810000001</v>
      </c>
      <c r="H19" s="281">
        <v>0</v>
      </c>
    </row>
    <row r="20" spans="2:12" x14ac:dyDescent="0.25">
      <c r="B20" s="279" t="s">
        <v>432</v>
      </c>
      <c r="C20" s="280">
        <v>335469.23620099999</v>
      </c>
      <c r="D20" s="281">
        <v>1593.0369969999999</v>
      </c>
      <c r="E20" s="281" t="s">
        <v>1462</v>
      </c>
      <c r="F20" s="281">
        <v>335469.23620099999</v>
      </c>
      <c r="G20" s="281">
        <v>-4356.3947600000001</v>
      </c>
      <c r="H20" s="281">
        <v>0</v>
      </c>
    </row>
    <row r="21" spans="2:12" x14ac:dyDescent="0.25">
      <c r="B21" s="279" t="s">
        <v>433</v>
      </c>
      <c r="C21" s="280">
        <v>67448.442469000001</v>
      </c>
      <c r="D21" s="281">
        <v>3330.8590850000001</v>
      </c>
      <c r="E21" s="281" t="s">
        <v>1462</v>
      </c>
      <c r="F21" s="281">
        <v>67448.442469000001</v>
      </c>
      <c r="G21" s="281">
        <v>-1238.37373</v>
      </c>
      <c r="H21" s="281">
        <v>0</v>
      </c>
    </row>
    <row r="22" spans="2:12" ht="21" x14ac:dyDescent="0.25">
      <c r="B22" s="279" t="s">
        <v>434</v>
      </c>
      <c r="C22" s="280">
        <v>18188.079302999999</v>
      </c>
      <c r="D22" s="281">
        <v>90.171592000000004</v>
      </c>
      <c r="E22" s="281" t="s">
        <v>1462</v>
      </c>
      <c r="F22" s="281">
        <v>18188.079302999999</v>
      </c>
      <c r="G22" s="281">
        <v>-71.274558999999996</v>
      </c>
      <c r="H22" s="281">
        <v>0</v>
      </c>
    </row>
    <row r="23" spans="2:12" ht="21" x14ac:dyDescent="0.25">
      <c r="B23" s="279" t="s">
        <v>435</v>
      </c>
      <c r="C23" s="280">
        <v>55.520555000000002</v>
      </c>
      <c r="D23" s="281">
        <v>0</v>
      </c>
      <c r="E23" s="281" t="s">
        <v>1462</v>
      </c>
      <c r="F23" s="281">
        <v>55.520555000000002</v>
      </c>
      <c r="G23" s="281">
        <v>-0.19930899999999999</v>
      </c>
      <c r="H23" s="281">
        <v>0</v>
      </c>
    </row>
    <row r="24" spans="2:12" x14ac:dyDescent="0.25">
      <c r="B24" s="279" t="s">
        <v>436</v>
      </c>
      <c r="C24" s="280">
        <v>2022.980761</v>
      </c>
      <c r="D24" s="281">
        <v>0.53732000000000002</v>
      </c>
      <c r="E24" s="281" t="s">
        <v>1462</v>
      </c>
      <c r="F24" s="281">
        <v>2022.980761</v>
      </c>
      <c r="G24" s="281">
        <v>-2.595567</v>
      </c>
      <c r="H24" s="281">
        <v>0</v>
      </c>
    </row>
    <row r="25" spans="2:12" ht="21" x14ac:dyDescent="0.25">
      <c r="B25" s="279" t="s">
        <v>437</v>
      </c>
      <c r="C25" s="280">
        <v>5099.5459609999989</v>
      </c>
      <c r="D25" s="281">
        <v>45.002831</v>
      </c>
      <c r="E25" s="281" t="s">
        <v>1462</v>
      </c>
      <c r="F25" s="281">
        <v>5099.5459609999989</v>
      </c>
      <c r="G25" s="281">
        <v>-28.158594000000001</v>
      </c>
      <c r="H25" s="281">
        <v>0</v>
      </c>
    </row>
    <row r="26" spans="2:12" x14ac:dyDescent="0.25">
      <c r="B26" s="279" t="s">
        <v>438</v>
      </c>
      <c r="C26" s="280">
        <v>1662.049788</v>
      </c>
      <c r="D26" s="281">
        <v>492.13898399999999</v>
      </c>
      <c r="E26" s="281" t="s">
        <v>1462</v>
      </c>
      <c r="F26" s="281">
        <v>1662.049788</v>
      </c>
      <c r="G26" s="281">
        <v>-18.467164</v>
      </c>
      <c r="H26" s="281">
        <v>0</v>
      </c>
    </row>
    <row r="27" spans="2:12" ht="15.75" thickBot="1" x14ac:dyDescent="0.3">
      <c r="B27" s="208" t="s">
        <v>439</v>
      </c>
      <c r="C27" s="282">
        <v>1080.084202</v>
      </c>
      <c r="D27" s="283">
        <v>2.7895270000000001</v>
      </c>
      <c r="E27" s="283" t="s">
        <v>1462</v>
      </c>
      <c r="F27" s="283">
        <v>1080.084202</v>
      </c>
      <c r="G27" s="283">
        <v>-10.493921</v>
      </c>
      <c r="H27" s="283">
        <v>0</v>
      </c>
    </row>
    <row r="28" spans="2:12" ht="15.75" thickBot="1" x14ac:dyDescent="0.3">
      <c r="B28" s="209" t="s">
        <v>262</v>
      </c>
      <c r="C28" s="284">
        <v>1359660.3802341498</v>
      </c>
      <c r="D28" s="285">
        <v>46358.961788000001</v>
      </c>
      <c r="E28" s="285" t="s">
        <v>1462</v>
      </c>
      <c r="F28" s="285">
        <v>1359660.3802341498</v>
      </c>
      <c r="G28" s="285">
        <v>-34820.216534309999</v>
      </c>
      <c r="H28" s="285">
        <v>0</v>
      </c>
      <c r="I28" s="269"/>
      <c r="J28" s="269"/>
      <c r="K28" s="269"/>
      <c r="L28" s="269"/>
    </row>
  </sheetData>
  <mergeCells count="8">
    <mergeCell ref="B2:H2"/>
    <mergeCell ref="C6:F6"/>
    <mergeCell ref="G6:G8"/>
    <mergeCell ref="H6:H8"/>
    <mergeCell ref="B7:B8"/>
    <mergeCell ref="C7:C8"/>
    <mergeCell ref="D7:E7"/>
    <mergeCell ref="F7:F8"/>
  </mergeCells>
  <pageMargins left="0.70866141732283472" right="0.70866141732283472" top="0.74803149606299213" bottom="0.74803149606299213" header="0.31496062992125984" footer="0.31496062992125984"/>
  <pageSetup paperSize="9" scale="72"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90C19-3083-43B0-8C6A-A0DDA9FD02F8}">
  <sheetPr>
    <tabColor theme="5" tint="-0.499984740745262"/>
    <pageSetUpPr fitToPage="1"/>
  </sheetPr>
  <dimension ref="A1:Y58"/>
  <sheetViews>
    <sheetView showGridLines="0" topLeftCell="A12" zoomScaleNormal="100" workbookViewId="0">
      <selection activeCell="D9" sqref="D9:O22"/>
    </sheetView>
  </sheetViews>
  <sheetFormatPr defaultColWidth="9.140625" defaultRowHeight="15" x14ac:dyDescent="0.25"/>
  <cols>
    <col min="1" max="2" width="9.140625" style="286"/>
    <col min="3" max="3" width="17.42578125" style="286" customWidth="1"/>
    <col min="4" max="5" width="8.28515625" style="286" bestFit="1" customWidth="1"/>
    <col min="6" max="6" width="20.140625" style="286" customWidth="1"/>
    <col min="7" max="7" width="6.5703125" style="286" bestFit="1" customWidth="1"/>
    <col min="8" max="8" width="15.42578125" style="286" customWidth="1"/>
    <col min="9" max="9" width="5.7109375" style="286" bestFit="1" customWidth="1"/>
    <col min="10" max="15" width="11" style="286" customWidth="1"/>
    <col min="16" max="16384" width="9.140625" style="286"/>
  </cols>
  <sheetData>
    <row r="1" spans="1:25" ht="15.75" thickBot="1" x14ac:dyDescent="0.3">
      <c r="A1" s="3"/>
    </row>
    <row r="2" spans="1:25" ht="18.75" customHeight="1" thickBot="1" x14ac:dyDescent="0.3">
      <c r="B2" s="1313" t="s">
        <v>440</v>
      </c>
      <c r="C2" s="1314"/>
      <c r="D2" s="1314"/>
      <c r="E2" s="1314"/>
      <c r="F2" s="1314"/>
      <c r="G2" s="1314"/>
      <c r="H2" s="1314"/>
      <c r="I2" s="1314"/>
      <c r="J2" s="1314"/>
      <c r="K2" s="1314"/>
      <c r="L2" s="1314"/>
      <c r="M2" s="1314"/>
      <c r="N2" s="1314"/>
      <c r="O2" s="1315"/>
      <c r="P2" s="287"/>
      <c r="Q2" s="287"/>
      <c r="R2" s="287"/>
      <c r="S2" s="287"/>
      <c r="T2" s="287"/>
      <c r="U2" s="287"/>
      <c r="V2" s="287"/>
      <c r="W2" s="287"/>
      <c r="X2" s="287"/>
      <c r="Y2" s="288"/>
    </row>
    <row r="3" spans="1:25" ht="15.75" x14ac:dyDescent="0.25">
      <c r="B3" s="614" t="s">
        <v>1460</v>
      </c>
      <c r="C3" s="1059"/>
      <c r="D3" s="287"/>
      <c r="E3" s="289"/>
      <c r="F3" s="287"/>
      <c r="G3" s="287"/>
      <c r="H3" s="287"/>
      <c r="I3" s="287"/>
      <c r="J3" s="287"/>
      <c r="K3" s="287"/>
      <c r="L3" s="287"/>
      <c r="M3" s="287"/>
      <c r="N3" s="287"/>
      <c r="O3" s="287"/>
      <c r="P3" s="287"/>
      <c r="Q3" s="287"/>
      <c r="R3" s="287"/>
      <c r="S3" s="287"/>
      <c r="T3" s="287"/>
      <c r="U3" s="287"/>
      <c r="V3" s="287"/>
      <c r="W3" s="287"/>
      <c r="X3" s="287"/>
      <c r="Y3" s="288"/>
    </row>
    <row r="4" spans="1:25" ht="16.5" thickBot="1" x14ac:dyDescent="0.3">
      <c r="B4" s="1400"/>
      <c r="C4" s="1400"/>
      <c r="D4" s="290"/>
      <c r="E4" s="290"/>
      <c r="F4" s="290"/>
      <c r="G4" s="290"/>
      <c r="H4" s="290"/>
      <c r="I4" s="290"/>
      <c r="J4" s="290"/>
      <c r="K4" s="290"/>
      <c r="L4" s="290"/>
      <c r="M4" s="290"/>
      <c r="N4" s="290"/>
      <c r="O4" s="290"/>
      <c r="P4" s="287"/>
      <c r="Q4" s="287"/>
      <c r="R4" s="287"/>
      <c r="S4" s="287"/>
      <c r="T4" s="287"/>
      <c r="U4" s="287"/>
      <c r="V4" s="287"/>
      <c r="W4" s="287"/>
      <c r="X4" s="287"/>
      <c r="Y4" s="288"/>
    </row>
    <row r="5" spans="1:25" ht="29.25" customHeight="1" thickBot="1" x14ac:dyDescent="0.3">
      <c r="B5" s="1401">
        <v>45657</v>
      </c>
      <c r="C5" s="1324"/>
      <c r="D5" s="1392" t="s">
        <v>361</v>
      </c>
      <c r="E5" s="1393"/>
      <c r="F5" s="1393"/>
      <c r="G5" s="1393"/>
      <c r="H5" s="1393"/>
      <c r="I5" s="1393"/>
      <c r="J5" s="1393"/>
      <c r="K5" s="1393"/>
      <c r="L5" s="1393"/>
      <c r="M5" s="1393"/>
      <c r="N5" s="1393"/>
      <c r="O5" s="1394"/>
      <c r="P5" s="287"/>
      <c r="Q5" s="287"/>
      <c r="R5" s="287"/>
      <c r="S5" s="287"/>
      <c r="T5" s="287"/>
      <c r="U5" s="287"/>
      <c r="V5" s="287"/>
      <c r="W5" s="287"/>
      <c r="X5" s="287"/>
      <c r="Y5" s="288"/>
    </row>
    <row r="6" spans="1:25" ht="16.5" thickBot="1" x14ac:dyDescent="0.3">
      <c r="B6" s="1384" t="s">
        <v>112</v>
      </c>
      <c r="C6" s="1385"/>
      <c r="D6" s="1390"/>
      <c r="E6" s="291" t="s">
        <v>441</v>
      </c>
      <c r="F6" s="292"/>
      <c r="G6" s="1392" t="s">
        <v>442</v>
      </c>
      <c r="H6" s="1393"/>
      <c r="I6" s="1393"/>
      <c r="J6" s="1393"/>
      <c r="K6" s="1393"/>
      <c r="L6" s="1393"/>
      <c r="M6" s="1393"/>
      <c r="N6" s="1393"/>
      <c r="O6" s="1394"/>
      <c r="P6" s="287"/>
      <c r="Q6" s="287"/>
      <c r="R6" s="287"/>
      <c r="S6" s="287"/>
      <c r="T6" s="287"/>
      <c r="U6" s="287"/>
      <c r="V6" s="287"/>
      <c r="W6" s="287"/>
      <c r="X6" s="287"/>
      <c r="Y6" s="288"/>
    </row>
    <row r="7" spans="1:25" ht="24" customHeight="1" thickBot="1" x14ac:dyDescent="0.3">
      <c r="B7" s="1386"/>
      <c r="C7" s="1387"/>
      <c r="D7" s="1390"/>
      <c r="E7" s="293"/>
      <c r="F7" s="294"/>
      <c r="G7" s="295"/>
      <c r="H7" s="1395" t="s">
        <v>443</v>
      </c>
      <c r="I7" s="1397" t="s">
        <v>444</v>
      </c>
      <c r="J7" s="1398"/>
      <c r="K7" s="1398"/>
      <c r="L7" s="1398"/>
      <c r="M7" s="1398"/>
      <c r="N7" s="1398"/>
      <c r="O7" s="1399"/>
      <c r="P7" s="287"/>
      <c r="Q7" s="287"/>
      <c r="R7" s="287"/>
      <c r="S7" s="287"/>
      <c r="T7" s="287"/>
      <c r="U7" s="287"/>
      <c r="V7" s="287"/>
      <c r="W7" s="287"/>
      <c r="X7" s="287"/>
      <c r="Y7" s="288"/>
    </row>
    <row r="8" spans="1:25" ht="40.5" customHeight="1" thickBot="1" x14ac:dyDescent="0.3">
      <c r="B8" s="1388"/>
      <c r="C8" s="1389"/>
      <c r="D8" s="1391"/>
      <c r="E8" s="296"/>
      <c r="F8" s="297" t="s">
        <v>445</v>
      </c>
      <c r="G8" s="298"/>
      <c r="H8" s="1396"/>
      <c r="I8" s="298"/>
      <c r="J8" s="297" t="s">
        <v>446</v>
      </c>
      <c r="K8" s="297" t="s">
        <v>447</v>
      </c>
      <c r="L8" s="297" t="s">
        <v>448</v>
      </c>
      <c r="M8" s="297" t="s">
        <v>449</v>
      </c>
      <c r="N8" s="299" t="s">
        <v>450</v>
      </c>
      <c r="O8" s="300" t="s">
        <v>451</v>
      </c>
      <c r="P8" s="287"/>
      <c r="Q8" s="287"/>
      <c r="R8" s="287"/>
      <c r="S8" s="287"/>
      <c r="T8" s="287"/>
      <c r="U8" s="287"/>
      <c r="V8" s="287"/>
      <c r="W8" s="287"/>
      <c r="X8" s="287"/>
      <c r="Y8" s="288"/>
    </row>
    <row r="9" spans="1:25" ht="15.75" x14ac:dyDescent="0.25">
      <c r="B9" s="1404" t="s">
        <v>397</v>
      </c>
      <c r="C9" s="1405"/>
      <c r="D9" s="301">
        <v>2605703.5246263007</v>
      </c>
      <c r="E9" s="301">
        <v>2553770.5365774799</v>
      </c>
      <c r="F9" s="301">
        <v>895.17654300000004</v>
      </c>
      <c r="G9" s="301">
        <v>51932.988048820982</v>
      </c>
      <c r="H9" s="301">
        <v>43379.297212492464</v>
      </c>
      <c r="I9" s="301">
        <v>8553.6908363285238</v>
      </c>
      <c r="J9" s="301">
        <v>941.91974900000002</v>
      </c>
      <c r="K9" s="301">
        <v>1182.9251321687689</v>
      </c>
      <c r="L9" s="301">
        <v>1964.3515471597561</v>
      </c>
      <c r="M9" s="301">
        <v>2748.624104</v>
      </c>
      <c r="N9" s="301">
        <v>1494.7206980000001</v>
      </c>
      <c r="O9" s="301">
        <v>221.14960600000001</v>
      </c>
      <c r="P9" s="287"/>
      <c r="Q9" s="287"/>
      <c r="R9" s="287"/>
      <c r="S9" s="287"/>
      <c r="T9" s="287"/>
      <c r="U9" s="287"/>
      <c r="V9" s="287"/>
      <c r="W9" s="287"/>
      <c r="X9" s="287"/>
      <c r="Y9" s="288"/>
    </row>
    <row r="10" spans="1:25" ht="15.75" x14ac:dyDescent="0.25">
      <c r="B10" s="1406" t="s">
        <v>452</v>
      </c>
      <c r="C10" s="1407"/>
      <c r="D10" s="301">
        <v>1488299.3575349997</v>
      </c>
      <c r="E10" s="301">
        <v>1462234.063386</v>
      </c>
      <c r="F10" s="301">
        <v>162.25291999999999</v>
      </c>
      <c r="G10" s="301">
        <v>26065.294148999998</v>
      </c>
      <c r="H10" s="301">
        <v>24284.442811000001</v>
      </c>
      <c r="I10" s="301">
        <v>1780.8513379999999</v>
      </c>
      <c r="J10" s="301">
        <v>265.82977599999998</v>
      </c>
      <c r="K10" s="301">
        <v>471.88403999999986</v>
      </c>
      <c r="L10" s="301">
        <v>372.73799100000048</v>
      </c>
      <c r="M10" s="301">
        <v>330.04086599999999</v>
      </c>
      <c r="N10" s="301">
        <v>227.156192</v>
      </c>
      <c r="O10" s="301">
        <v>113.202473</v>
      </c>
      <c r="P10" s="287"/>
      <c r="Q10" s="287"/>
      <c r="R10" s="287"/>
      <c r="S10" s="287"/>
      <c r="T10" s="287"/>
      <c r="U10" s="287"/>
      <c r="V10" s="287"/>
      <c r="W10" s="287"/>
      <c r="X10" s="287"/>
      <c r="Y10" s="288"/>
    </row>
    <row r="11" spans="1:25" ht="15.75" x14ac:dyDescent="0.25">
      <c r="B11" s="1402" t="s">
        <v>453</v>
      </c>
      <c r="C11" s="1403"/>
      <c r="D11" s="301">
        <v>1016484.6848238389</v>
      </c>
      <c r="E11" s="301">
        <v>1000921.799637</v>
      </c>
      <c r="F11" s="301">
        <v>105.153576</v>
      </c>
      <c r="G11" s="301">
        <v>15562.885186838843</v>
      </c>
      <c r="H11" s="301">
        <v>14305.254316402032</v>
      </c>
      <c r="I11" s="301">
        <v>1257.6308704368118</v>
      </c>
      <c r="J11" s="301">
        <v>215.488035</v>
      </c>
      <c r="K11" s="301">
        <v>348.26834200000002</v>
      </c>
      <c r="L11" s="301">
        <v>220.105716436812</v>
      </c>
      <c r="M11" s="301">
        <v>181.801355</v>
      </c>
      <c r="N11" s="301">
        <v>166.53674599999999</v>
      </c>
      <c r="O11" s="301">
        <v>125.43067600000001</v>
      </c>
      <c r="P11" s="287"/>
      <c r="Q11" s="287"/>
      <c r="R11" s="287"/>
      <c r="S11" s="287"/>
      <c r="T11" s="287"/>
      <c r="U11" s="287"/>
      <c r="V11" s="287"/>
      <c r="W11" s="287"/>
      <c r="X11" s="287"/>
      <c r="Y11" s="288"/>
    </row>
    <row r="12" spans="1:25" ht="33" customHeight="1" x14ac:dyDescent="0.25">
      <c r="B12" s="1408" t="s">
        <v>454</v>
      </c>
      <c r="C12" s="1409"/>
      <c r="D12" s="301">
        <v>88215.618359</v>
      </c>
      <c r="E12" s="301">
        <v>88033.034457000002</v>
      </c>
      <c r="F12" s="186"/>
      <c r="G12" s="301">
        <v>182.58390199999999</v>
      </c>
      <c r="H12" s="301">
        <v>22.211337</v>
      </c>
      <c r="I12" s="301">
        <v>160.37256500000001</v>
      </c>
      <c r="J12" s="186"/>
      <c r="K12" s="186"/>
      <c r="L12" s="186"/>
      <c r="M12" s="186"/>
      <c r="N12" s="186"/>
      <c r="O12" s="186"/>
      <c r="P12" s="287"/>
      <c r="Q12" s="287"/>
      <c r="R12" s="287"/>
      <c r="S12" s="287"/>
      <c r="T12" s="287"/>
      <c r="U12" s="287"/>
      <c r="V12" s="287"/>
      <c r="W12" s="287"/>
      <c r="X12" s="287"/>
      <c r="Y12" s="288"/>
    </row>
    <row r="13" spans="1:25" ht="34.5" customHeight="1" x14ac:dyDescent="0.25">
      <c r="B13" s="1408" t="s">
        <v>455</v>
      </c>
      <c r="C13" s="1409"/>
      <c r="D13" s="301">
        <v>128835.972887</v>
      </c>
      <c r="E13" s="301">
        <v>121938.55504599999</v>
      </c>
      <c r="F13" s="186"/>
      <c r="G13" s="301">
        <v>6897.4178410000004</v>
      </c>
      <c r="H13" s="301">
        <v>6887.3155280000001</v>
      </c>
      <c r="I13" s="301">
        <v>10.102313000000001</v>
      </c>
      <c r="J13" s="186"/>
      <c r="K13" s="186"/>
      <c r="L13" s="186"/>
      <c r="M13" s="186"/>
      <c r="N13" s="186"/>
      <c r="O13" s="186"/>
      <c r="P13" s="287"/>
      <c r="Q13" s="287"/>
      <c r="R13" s="287"/>
      <c r="S13" s="287"/>
      <c r="T13" s="287"/>
      <c r="U13" s="287"/>
      <c r="V13" s="287"/>
      <c r="W13" s="287"/>
      <c r="X13" s="287"/>
      <c r="Y13" s="288"/>
    </row>
    <row r="14" spans="1:25" ht="30.75" customHeight="1" x14ac:dyDescent="0.25">
      <c r="B14" s="1408" t="s">
        <v>456</v>
      </c>
      <c r="C14" s="1409"/>
      <c r="D14" s="301">
        <v>0</v>
      </c>
      <c r="E14" s="301">
        <v>0</v>
      </c>
      <c r="F14" s="186"/>
      <c r="G14" s="301">
        <v>0</v>
      </c>
      <c r="H14" s="301">
        <v>0</v>
      </c>
      <c r="I14" s="301">
        <v>0</v>
      </c>
      <c r="J14" s="186"/>
      <c r="K14" s="186"/>
      <c r="L14" s="186"/>
      <c r="M14" s="186"/>
      <c r="N14" s="186"/>
      <c r="O14" s="186"/>
      <c r="P14" s="287"/>
      <c r="Q14" s="287"/>
      <c r="R14" s="287"/>
      <c r="S14" s="287"/>
      <c r="T14" s="287"/>
      <c r="U14" s="287"/>
      <c r="V14" s="287"/>
      <c r="W14" s="287"/>
      <c r="X14" s="287"/>
      <c r="Y14" s="288"/>
    </row>
    <row r="15" spans="1:25" ht="15.75" x14ac:dyDescent="0.25">
      <c r="B15" s="1410" t="s">
        <v>457</v>
      </c>
      <c r="C15" s="1411"/>
      <c r="D15" s="301">
        <v>-12568.246222688842</v>
      </c>
      <c r="E15" s="301">
        <v>-6377.1444509999983</v>
      </c>
      <c r="F15" s="301">
        <v>-4.7799630000000004</v>
      </c>
      <c r="G15" s="301">
        <v>-6191.1017716888427</v>
      </c>
      <c r="H15" s="301">
        <v>-5521.0062772520314</v>
      </c>
      <c r="I15" s="301">
        <v>-670.0954944368134</v>
      </c>
      <c r="J15" s="301">
        <v>-44.120556000000001</v>
      </c>
      <c r="K15" s="301">
        <v>-111.31093399999976</v>
      </c>
      <c r="L15" s="301">
        <v>-117.89992943681216</v>
      </c>
      <c r="M15" s="301">
        <v>-115.78894699999999</v>
      </c>
      <c r="N15" s="301">
        <v>-187.27590000000001</v>
      </c>
      <c r="O15" s="301">
        <v>-93.699228000000005</v>
      </c>
      <c r="P15" s="287"/>
      <c r="Q15" s="287"/>
      <c r="R15" s="287"/>
      <c r="S15" s="287"/>
      <c r="T15" s="287"/>
      <c r="U15" s="287"/>
      <c r="V15" s="287"/>
      <c r="W15" s="287"/>
      <c r="X15" s="287"/>
      <c r="Y15" s="288"/>
    </row>
    <row r="16" spans="1:25" ht="15.75" x14ac:dyDescent="0.25">
      <c r="B16" s="1410" t="s">
        <v>458</v>
      </c>
      <c r="C16" s="1411"/>
      <c r="D16" s="186"/>
      <c r="E16" s="186"/>
      <c r="F16" s="186"/>
      <c r="G16" s="186"/>
      <c r="H16" s="186"/>
      <c r="I16" s="186"/>
      <c r="J16" s="186"/>
      <c r="K16" s="186"/>
      <c r="L16" s="186"/>
      <c r="M16" s="186"/>
      <c r="N16" s="186"/>
      <c r="O16" s="186"/>
      <c r="P16" s="287"/>
      <c r="Q16" s="287"/>
      <c r="R16" s="287"/>
      <c r="S16" s="287"/>
      <c r="T16" s="287"/>
      <c r="U16" s="287"/>
      <c r="V16" s="287"/>
      <c r="W16" s="287"/>
      <c r="X16" s="287"/>
      <c r="Y16" s="288"/>
    </row>
    <row r="17" spans="2:25" ht="33" customHeight="1" x14ac:dyDescent="0.25">
      <c r="B17" s="1406" t="s">
        <v>459</v>
      </c>
      <c r="C17" s="1407"/>
      <c r="D17" s="301">
        <v>856943.81394386909</v>
      </c>
      <c r="E17" s="301">
        <v>850259.20510055288</v>
      </c>
      <c r="F17" s="301">
        <v>100.04757499999999</v>
      </c>
      <c r="G17" s="301">
        <v>6684.6088433162286</v>
      </c>
      <c r="H17" s="301">
        <v>6028.2481973162285</v>
      </c>
      <c r="I17" s="301">
        <v>656.36064599999997</v>
      </c>
      <c r="J17" s="301">
        <v>161.66880399999999</v>
      </c>
      <c r="K17" s="301">
        <v>234.66238100000001</v>
      </c>
      <c r="L17" s="301">
        <v>146.210409</v>
      </c>
      <c r="M17" s="301">
        <v>66.851480000000009</v>
      </c>
      <c r="N17" s="301">
        <v>18.471388000000001</v>
      </c>
      <c r="O17" s="301">
        <v>28.496184</v>
      </c>
      <c r="P17" s="287"/>
      <c r="Q17" s="287"/>
      <c r="R17" s="287"/>
      <c r="S17" s="287"/>
      <c r="T17" s="287"/>
      <c r="U17" s="287"/>
      <c r="V17" s="287"/>
      <c r="W17" s="287"/>
      <c r="X17" s="287"/>
      <c r="Y17" s="288"/>
    </row>
    <row r="18" spans="2:25" x14ac:dyDescent="0.25">
      <c r="B18" s="1402" t="s">
        <v>460</v>
      </c>
      <c r="C18" s="1403"/>
      <c r="D18" s="301">
        <v>754946.92916550022</v>
      </c>
      <c r="E18" s="301">
        <v>748965.91877223307</v>
      </c>
      <c r="F18" s="301">
        <v>100.04757499999999</v>
      </c>
      <c r="G18" s="301">
        <v>5981.0103932671682</v>
      </c>
      <c r="H18" s="301">
        <v>5324.656753612765</v>
      </c>
      <c r="I18" s="301">
        <v>656.3536396544032</v>
      </c>
      <c r="J18" s="301">
        <v>161.66880399999999</v>
      </c>
      <c r="K18" s="301">
        <v>234.66238100000001</v>
      </c>
      <c r="L18" s="301">
        <v>146.210409</v>
      </c>
      <c r="M18" s="301">
        <v>66.844473654403203</v>
      </c>
      <c r="N18" s="301">
        <v>18.471388000000001</v>
      </c>
      <c r="O18" s="301">
        <v>28.496184</v>
      </c>
      <c r="P18" s="302"/>
      <c r="Q18" s="302"/>
      <c r="R18" s="302"/>
      <c r="S18" s="302"/>
      <c r="T18" s="302"/>
      <c r="U18" s="302"/>
      <c r="V18" s="302"/>
      <c r="W18" s="302"/>
      <c r="X18" s="302"/>
      <c r="Y18" s="288"/>
    </row>
    <row r="19" spans="2:25" ht="27.75" customHeight="1" x14ac:dyDescent="0.25">
      <c r="B19" s="1406" t="s">
        <v>461</v>
      </c>
      <c r="C19" s="1407"/>
      <c r="D19" s="301">
        <v>0</v>
      </c>
      <c r="E19" s="301">
        <v>0</v>
      </c>
      <c r="F19" s="301">
        <v>0</v>
      </c>
      <c r="G19" s="301">
        <v>0</v>
      </c>
      <c r="H19" s="301">
        <v>0</v>
      </c>
      <c r="I19" s="301">
        <v>0</v>
      </c>
      <c r="J19" s="186"/>
      <c r="K19" s="186"/>
      <c r="L19" s="186"/>
      <c r="M19" s="186"/>
      <c r="N19" s="186"/>
      <c r="O19" s="186"/>
      <c r="P19" s="302"/>
      <c r="Q19" s="302"/>
      <c r="R19" s="302"/>
      <c r="S19" s="302"/>
      <c r="T19" s="302"/>
      <c r="U19" s="302"/>
      <c r="V19" s="302"/>
      <c r="W19" s="302"/>
      <c r="X19" s="302"/>
      <c r="Y19" s="288"/>
    </row>
    <row r="20" spans="2:25" x14ac:dyDescent="0.25">
      <c r="B20" s="1402" t="s">
        <v>460</v>
      </c>
      <c r="C20" s="1403"/>
      <c r="D20" s="301">
        <v>0</v>
      </c>
      <c r="E20" s="301">
        <v>0</v>
      </c>
      <c r="F20" s="301">
        <v>0</v>
      </c>
      <c r="G20" s="301">
        <v>0</v>
      </c>
      <c r="H20" s="301">
        <v>0</v>
      </c>
      <c r="I20" s="301">
        <v>0</v>
      </c>
      <c r="J20" s="303"/>
      <c r="K20" s="303"/>
      <c r="L20" s="303"/>
      <c r="M20" s="303"/>
      <c r="N20" s="303"/>
      <c r="O20" s="303"/>
      <c r="P20" s="302"/>
      <c r="Q20" s="302"/>
      <c r="R20" s="302"/>
      <c r="S20" s="302"/>
      <c r="T20" s="302"/>
      <c r="U20" s="302"/>
      <c r="V20" s="302"/>
      <c r="W20" s="302"/>
      <c r="X20" s="302"/>
      <c r="Y20" s="288"/>
    </row>
    <row r="21" spans="2:25" ht="15.75" x14ac:dyDescent="0.25">
      <c r="B21" s="1410" t="s">
        <v>462</v>
      </c>
      <c r="C21" s="1411"/>
      <c r="D21" s="301">
        <v>355931.80005666311</v>
      </c>
      <c r="E21" s="301">
        <v>346990.45772597939</v>
      </c>
      <c r="F21" s="301">
        <v>49.699185999999997</v>
      </c>
      <c r="G21" s="301">
        <v>8941.3423306837703</v>
      </c>
      <c r="H21" s="301">
        <v>8694.2305376837703</v>
      </c>
      <c r="I21" s="301">
        <v>247.11179300000001</v>
      </c>
      <c r="J21" s="301">
        <v>37.025244999999998</v>
      </c>
      <c r="K21" s="301">
        <v>106.194664</v>
      </c>
      <c r="L21" s="301">
        <v>96.705654999999993</v>
      </c>
      <c r="M21" s="301">
        <v>6.9995229999999999</v>
      </c>
      <c r="N21" s="301">
        <v>0.18670600000000001</v>
      </c>
      <c r="O21" s="301">
        <v>0</v>
      </c>
      <c r="P21" s="287"/>
      <c r="Q21" s="287"/>
      <c r="R21" s="287"/>
      <c r="S21" s="287"/>
      <c r="T21" s="287"/>
      <c r="U21" s="287"/>
      <c r="V21" s="287"/>
      <c r="W21" s="287"/>
      <c r="X21" s="287"/>
      <c r="Y21" s="288"/>
    </row>
    <row r="22" spans="2:25" ht="16.5" thickBot="1" x14ac:dyDescent="0.3">
      <c r="B22" s="1412" t="s">
        <v>463</v>
      </c>
      <c r="C22" s="1413"/>
      <c r="D22" s="304">
        <v>-52.619115399999998</v>
      </c>
      <c r="E22" s="301">
        <v>0</v>
      </c>
      <c r="F22" s="301">
        <v>0</v>
      </c>
      <c r="G22" s="301">
        <v>-52.619115399999998</v>
      </c>
      <c r="H22" s="301">
        <v>0</v>
      </c>
      <c r="I22" s="301">
        <v>-52.619115399999998</v>
      </c>
      <c r="J22" s="301">
        <v>0</v>
      </c>
      <c r="K22" s="301">
        <v>0</v>
      </c>
      <c r="L22" s="301">
        <v>0</v>
      </c>
      <c r="M22" s="301">
        <v>0</v>
      </c>
      <c r="N22" s="301">
        <v>-51.333137610000001</v>
      </c>
      <c r="O22" s="304">
        <v>-1.28597779</v>
      </c>
      <c r="P22" s="287"/>
      <c r="Q22" s="287"/>
      <c r="R22" s="287"/>
      <c r="S22" s="287"/>
      <c r="T22" s="287"/>
      <c r="U22" s="287"/>
      <c r="V22" s="287"/>
      <c r="W22" s="287"/>
      <c r="X22" s="287"/>
      <c r="Y22" s="288"/>
    </row>
    <row r="23" spans="2:25" ht="15.75" x14ac:dyDescent="0.25">
      <c r="B23" s="1414"/>
      <c r="C23" s="1414"/>
      <c r="D23" s="287"/>
      <c r="E23" s="289"/>
      <c r="F23" s="289"/>
      <c r="G23" s="289"/>
      <c r="H23" s="289"/>
      <c r="I23" s="289"/>
      <c r="J23" s="289"/>
      <c r="K23" s="289"/>
      <c r="L23" s="289"/>
      <c r="M23" s="289"/>
      <c r="N23" s="289"/>
      <c r="O23" s="287"/>
      <c r="P23" s="287"/>
      <c r="Q23" s="287"/>
      <c r="R23" s="287"/>
      <c r="S23" s="287"/>
      <c r="T23" s="287"/>
      <c r="U23" s="287"/>
      <c r="V23" s="287"/>
      <c r="W23" s="287"/>
      <c r="X23" s="287"/>
      <c r="Y23" s="288"/>
    </row>
    <row r="24" spans="2:25" ht="15.75" x14ac:dyDescent="0.25">
      <c r="B24" s="1311"/>
      <c r="C24" s="1311"/>
      <c r="D24" s="1311"/>
      <c r="E24" s="1311"/>
      <c r="F24" s="1311"/>
      <c r="G24" s="1311"/>
      <c r="H24" s="287"/>
      <c r="I24" s="287"/>
      <c r="J24" s="287"/>
      <c r="K24" s="287"/>
      <c r="L24" s="287"/>
      <c r="M24" s="287"/>
      <c r="N24" s="287"/>
      <c r="O24" s="287"/>
      <c r="P24" s="287"/>
      <c r="Q24" s="287"/>
      <c r="R24" s="287"/>
      <c r="S24" s="287"/>
      <c r="T24" s="287"/>
      <c r="U24" s="287"/>
      <c r="V24" s="287"/>
      <c r="W24" s="287"/>
      <c r="X24" s="287"/>
      <c r="Y24" s="288"/>
    </row>
    <row r="25" spans="2:25" ht="15.75" x14ac:dyDescent="0.25">
      <c r="B25" s="1400"/>
      <c r="C25" s="1400"/>
      <c r="D25" s="287"/>
      <c r="E25" s="287"/>
      <c r="F25" s="287"/>
      <c r="G25" s="287"/>
      <c r="H25" s="287"/>
      <c r="I25" s="287"/>
      <c r="J25" s="287"/>
      <c r="K25" s="287"/>
      <c r="L25" s="287"/>
      <c r="M25" s="287"/>
      <c r="N25" s="287"/>
      <c r="O25" s="287"/>
      <c r="P25" s="287"/>
      <c r="Q25" s="287"/>
      <c r="R25" s="287"/>
      <c r="S25" s="287"/>
      <c r="T25" s="287"/>
      <c r="U25" s="287"/>
      <c r="V25" s="287"/>
      <c r="W25" s="287"/>
      <c r="X25" s="287"/>
      <c r="Y25" s="288"/>
    </row>
    <row r="26" spans="2:25" ht="15.75" x14ac:dyDescent="0.25">
      <c r="B26" s="1311"/>
      <c r="C26" s="1311"/>
      <c r="D26" s="1311"/>
      <c r="E26" s="1311"/>
      <c r="F26" s="1311"/>
      <c r="G26" s="1311"/>
      <c r="H26" s="287"/>
      <c r="I26" s="287"/>
      <c r="J26" s="287"/>
      <c r="K26" s="287"/>
      <c r="L26" s="287"/>
      <c r="M26" s="287"/>
      <c r="N26" s="287"/>
      <c r="O26" s="287"/>
      <c r="P26" s="287"/>
      <c r="Q26" s="287"/>
      <c r="R26" s="287"/>
      <c r="S26" s="287"/>
      <c r="T26" s="287"/>
      <c r="U26" s="287"/>
      <c r="V26" s="287"/>
      <c r="W26" s="287"/>
      <c r="X26" s="287"/>
      <c r="Y26" s="288"/>
    </row>
    <row r="27" spans="2:25" x14ac:dyDescent="0.25">
      <c r="B27" s="1307"/>
      <c r="C27" s="1307"/>
      <c r="D27" s="1307"/>
      <c r="E27" s="1307"/>
      <c r="F27" s="1307"/>
      <c r="G27" s="1307"/>
      <c r="H27" s="1307"/>
      <c r="I27" s="1307"/>
      <c r="J27" s="1307"/>
      <c r="K27" s="1307"/>
      <c r="L27" s="1307"/>
      <c r="M27" s="1307"/>
      <c r="N27" s="1307"/>
      <c r="O27" s="1307"/>
      <c r="P27" s="1307"/>
      <c r="Q27" s="1307"/>
      <c r="R27" s="1307"/>
      <c r="S27" s="1307"/>
      <c r="T27" s="1307"/>
      <c r="U27" s="1307"/>
      <c r="V27" s="1307"/>
      <c r="W27" s="1307"/>
      <c r="X27" s="1307"/>
      <c r="Y27" s="288"/>
    </row>
    <row r="28" spans="2:25" x14ac:dyDescent="0.25">
      <c r="B28" s="1307"/>
      <c r="C28" s="1307"/>
      <c r="D28" s="1307"/>
      <c r="E28" s="1307"/>
      <c r="F28" s="1307"/>
      <c r="G28" s="1307"/>
      <c r="H28" s="1307"/>
      <c r="I28" s="1307"/>
      <c r="J28" s="1307"/>
      <c r="K28" s="1307"/>
      <c r="L28" s="1307"/>
      <c r="M28" s="1307"/>
      <c r="N28" s="1307"/>
      <c r="O28" s="1307"/>
      <c r="P28" s="1307"/>
      <c r="Q28" s="1307"/>
      <c r="R28" s="1307"/>
      <c r="S28" s="1307"/>
      <c r="T28" s="1307"/>
      <c r="U28" s="1307"/>
      <c r="V28" s="1307"/>
      <c r="W28" s="1307"/>
      <c r="X28" s="1307"/>
      <c r="Y28" s="288"/>
    </row>
    <row r="29" spans="2:25" ht="24" customHeight="1" x14ac:dyDescent="0.25">
      <c r="B29" s="1307"/>
      <c r="C29" s="1307"/>
      <c r="D29" s="1307"/>
      <c r="E29" s="1307"/>
      <c r="F29" s="1307"/>
      <c r="G29" s="1307"/>
      <c r="H29" s="1307"/>
      <c r="I29" s="1307"/>
      <c r="J29" s="1307"/>
      <c r="K29" s="1307"/>
      <c r="L29" s="1307"/>
      <c r="M29" s="1307"/>
      <c r="N29" s="1307"/>
      <c r="O29" s="1307"/>
      <c r="P29" s="1307"/>
      <c r="Q29" s="1307"/>
      <c r="R29" s="1307"/>
      <c r="S29" s="1307"/>
      <c r="T29" s="1307"/>
      <c r="U29" s="1307"/>
      <c r="V29" s="1307"/>
      <c r="W29" s="1307"/>
      <c r="X29" s="1307"/>
      <c r="Y29" s="288"/>
    </row>
    <row r="30" spans="2:25" x14ac:dyDescent="0.25">
      <c r="B30" s="1307"/>
      <c r="C30" s="1307"/>
      <c r="D30" s="1307"/>
      <c r="E30" s="1307"/>
      <c r="F30" s="1307"/>
      <c r="G30" s="1307"/>
      <c r="H30" s="1307"/>
      <c r="I30" s="1307"/>
      <c r="J30" s="1307"/>
      <c r="K30" s="1307"/>
      <c r="L30" s="1307"/>
      <c r="M30" s="1307"/>
      <c r="N30" s="1307"/>
      <c r="O30" s="1307"/>
      <c r="P30" s="1307"/>
      <c r="Q30" s="1307"/>
      <c r="R30" s="1307"/>
      <c r="S30" s="1307"/>
      <c r="T30" s="1307"/>
      <c r="U30" s="1307"/>
      <c r="V30" s="1307"/>
      <c r="W30" s="1307"/>
      <c r="X30" s="1307"/>
      <c r="Y30" s="288"/>
    </row>
    <row r="31" spans="2:25" x14ac:dyDescent="0.25">
      <c r="B31" s="1307"/>
      <c r="C31" s="1307"/>
      <c r="D31" s="1307"/>
      <c r="E31" s="1307"/>
      <c r="F31" s="1307"/>
      <c r="G31" s="1307"/>
      <c r="H31" s="1307"/>
      <c r="I31" s="1307"/>
      <c r="J31" s="1307"/>
      <c r="K31" s="1307"/>
      <c r="L31" s="1307"/>
      <c r="M31" s="1307"/>
      <c r="N31" s="1307"/>
      <c r="O31" s="1307"/>
      <c r="P31" s="1307"/>
      <c r="Q31" s="1307"/>
      <c r="R31" s="1307"/>
      <c r="S31" s="1307"/>
      <c r="T31" s="1307"/>
      <c r="U31" s="1307"/>
      <c r="V31" s="1307"/>
      <c r="W31" s="1307"/>
      <c r="X31" s="1307"/>
      <c r="Y31" s="288"/>
    </row>
    <row r="32" spans="2:25" x14ac:dyDescent="0.25">
      <c r="B32" s="1307"/>
      <c r="C32" s="1307"/>
      <c r="D32" s="1307"/>
      <c r="E32" s="1307"/>
      <c r="F32" s="1307"/>
      <c r="G32" s="1307"/>
      <c r="H32" s="1307"/>
      <c r="I32" s="1307"/>
      <c r="J32" s="1307"/>
      <c r="K32" s="1307"/>
      <c r="L32" s="1307"/>
      <c r="M32" s="1307"/>
      <c r="N32" s="1307"/>
      <c r="O32" s="1307"/>
      <c r="P32" s="1307"/>
      <c r="Q32" s="1307"/>
      <c r="R32" s="1307"/>
      <c r="S32" s="1307"/>
      <c r="T32" s="1307"/>
      <c r="U32" s="1307"/>
      <c r="V32" s="1307"/>
      <c r="W32" s="1307"/>
      <c r="X32" s="1307"/>
      <c r="Y32" s="288"/>
    </row>
    <row r="33" spans="2:25" x14ac:dyDescent="0.25">
      <c r="B33" s="1307"/>
      <c r="C33" s="1307"/>
      <c r="D33" s="1307"/>
      <c r="E33" s="1307"/>
      <c r="F33" s="1307"/>
      <c r="G33" s="1307"/>
      <c r="H33" s="1307"/>
      <c r="I33" s="1307"/>
      <c r="J33" s="1307"/>
      <c r="K33" s="1307"/>
      <c r="L33" s="1307"/>
      <c r="M33" s="1307"/>
      <c r="N33" s="1307"/>
      <c r="O33" s="1307"/>
      <c r="P33" s="1307"/>
      <c r="Q33" s="1307"/>
      <c r="R33" s="1307"/>
      <c r="S33" s="1307"/>
      <c r="T33" s="1307"/>
      <c r="U33" s="1307"/>
      <c r="V33" s="1307"/>
      <c r="W33" s="1307"/>
      <c r="X33" s="1307"/>
      <c r="Y33" s="288"/>
    </row>
    <row r="34" spans="2:25" x14ac:dyDescent="0.25">
      <c r="B34" s="1307"/>
      <c r="C34" s="1307"/>
      <c r="D34" s="1307"/>
      <c r="E34" s="1307"/>
      <c r="F34" s="1307"/>
      <c r="G34" s="1307"/>
      <c r="H34" s="1307"/>
      <c r="I34" s="1307"/>
      <c r="J34" s="1307"/>
      <c r="K34" s="1307"/>
      <c r="L34" s="1307"/>
      <c r="M34" s="1307"/>
      <c r="N34" s="1307"/>
      <c r="O34" s="1307"/>
      <c r="P34" s="1307"/>
      <c r="Q34" s="1307"/>
      <c r="R34" s="1307"/>
      <c r="S34" s="1307"/>
      <c r="T34" s="1307"/>
      <c r="U34" s="1307"/>
      <c r="V34" s="1307"/>
      <c r="W34" s="1307"/>
      <c r="X34" s="1307"/>
      <c r="Y34" s="288"/>
    </row>
    <row r="35" spans="2:25" x14ac:dyDescent="0.25">
      <c r="B35" s="1307"/>
      <c r="C35" s="1307"/>
      <c r="D35" s="1307"/>
      <c r="E35" s="1307"/>
      <c r="F35" s="1307"/>
      <c r="G35" s="1307"/>
      <c r="H35" s="1307"/>
      <c r="I35" s="1307"/>
      <c r="J35" s="1307"/>
      <c r="K35" s="1307"/>
      <c r="L35" s="1307"/>
      <c r="M35" s="1307"/>
      <c r="N35" s="1307"/>
      <c r="O35" s="1307"/>
      <c r="P35" s="1307"/>
      <c r="Q35" s="1307"/>
      <c r="R35" s="1307"/>
      <c r="S35" s="1307"/>
      <c r="T35" s="1307"/>
      <c r="U35" s="1307"/>
      <c r="V35" s="1307"/>
      <c r="W35" s="1307"/>
      <c r="X35" s="1307"/>
      <c r="Y35" s="288"/>
    </row>
    <row r="36" spans="2:25" ht="15.75" x14ac:dyDescent="0.25">
      <c r="B36" s="1400"/>
      <c r="C36" s="1400"/>
      <c r="D36" s="1400"/>
      <c r="E36" s="1400"/>
      <c r="F36" s="1400"/>
      <c r="G36" s="1400"/>
      <c r="H36" s="1400"/>
      <c r="I36" s="1400"/>
      <c r="J36" s="1400"/>
      <c r="K36" s="1400"/>
      <c r="L36" s="1400"/>
      <c r="M36" s="1400"/>
      <c r="N36" s="1400"/>
      <c r="O36" s="1400"/>
      <c r="P36" s="1400"/>
      <c r="Q36" s="1400"/>
      <c r="R36" s="1400"/>
      <c r="S36" s="1400"/>
      <c r="T36" s="1400"/>
      <c r="U36" s="1400"/>
      <c r="V36" s="1400"/>
      <c r="W36" s="1400"/>
      <c r="X36" s="1400"/>
      <c r="Y36" s="288"/>
    </row>
    <row r="37" spans="2:25" x14ac:dyDescent="0.25">
      <c r="B37" s="1311"/>
      <c r="C37" s="1311"/>
      <c r="D37" s="1311"/>
      <c r="E37" s="1311"/>
      <c r="F37" s="1311"/>
      <c r="G37" s="1311"/>
      <c r="H37" s="1311"/>
      <c r="I37" s="1311"/>
      <c r="J37" s="1311"/>
      <c r="K37" s="1311"/>
      <c r="L37" s="1311"/>
      <c r="M37" s="1311"/>
      <c r="N37" s="1311"/>
      <c r="O37" s="1311"/>
      <c r="P37" s="1311"/>
      <c r="Q37" s="1311"/>
      <c r="R37" s="1311"/>
      <c r="S37" s="1311"/>
      <c r="T37" s="1311"/>
      <c r="U37" s="1311"/>
      <c r="V37" s="1311"/>
      <c r="W37" s="1311"/>
      <c r="X37" s="1311"/>
      <c r="Y37" s="288"/>
    </row>
    <row r="38" spans="2:25" x14ac:dyDescent="0.25">
      <c r="B38" s="1307"/>
      <c r="C38" s="1307"/>
      <c r="D38" s="1307"/>
      <c r="E38" s="1307"/>
      <c r="F38" s="1307"/>
      <c r="G38" s="1307"/>
      <c r="H38" s="1307"/>
      <c r="I38" s="1307"/>
      <c r="J38" s="1307"/>
      <c r="K38" s="1307"/>
      <c r="L38" s="1307"/>
      <c r="M38" s="1307"/>
      <c r="N38" s="1307"/>
      <c r="O38" s="1307"/>
      <c r="P38" s="1307"/>
      <c r="Q38" s="1307"/>
      <c r="R38" s="1307"/>
      <c r="S38" s="1307"/>
      <c r="T38" s="1307"/>
      <c r="U38" s="1307"/>
      <c r="V38" s="1307"/>
      <c r="W38" s="1307"/>
      <c r="X38" s="1307"/>
      <c r="Y38" s="1415"/>
    </row>
    <row r="39" spans="2:25" x14ac:dyDescent="0.25">
      <c r="B39" s="1416"/>
      <c r="C39" s="1416"/>
      <c r="D39" s="1416"/>
      <c r="E39" s="1416"/>
      <c r="F39" s="1416"/>
      <c r="G39" s="1416"/>
      <c r="H39" s="1416"/>
      <c r="I39" s="1416"/>
      <c r="J39" s="1416"/>
      <c r="K39" s="1416"/>
      <c r="L39" s="1416"/>
      <c r="M39" s="1416"/>
      <c r="N39" s="1416"/>
      <c r="O39" s="1416"/>
      <c r="P39" s="1416"/>
      <c r="Q39" s="1416"/>
      <c r="R39" s="1416"/>
      <c r="S39" s="1416"/>
      <c r="T39" s="1416"/>
      <c r="U39" s="1416"/>
      <c r="V39" s="1416"/>
      <c r="W39" s="1416"/>
      <c r="X39" s="1416"/>
      <c r="Y39" s="1415"/>
    </row>
    <row r="40" spans="2:25" x14ac:dyDescent="0.25">
      <c r="B40" s="1417"/>
      <c r="C40" s="1417"/>
      <c r="D40" s="1417"/>
      <c r="E40" s="1417"/>
      <c r="F40" s="1417"/>
      <c r="G40" s="1417"/>
      <c r="H40" s="1417"/>
      <c r="I40" s="1417"/>
      <c r="J40" s="1417"/>
      <c r="K40" s="1417"/>
      <c r="L40" s="1417"/>
      <c r="M40" s="1417"/>
      <c r="N40" s="1417"/>
      <c r="O40" s="1417"/>
      <c r="P40" s="1417"/>
      <c r="Q40" s="1417"/>
      <c r="R40" s="1417"/>
      <c r="S40" s="1417"/>
      <c r="T40" s="1417"/>
      <c r="U40" s="1417"/>
      <c r="V40" s="1417"/>
      <c r="W40" s="1417"/>
      <c r="X40" s="1417"/>
      <c r="Y40" s="1415"/>
    </row>
    <row r="41" spans="2:25" x14ac:dyDescent="0.25">
      <c r="B41" s="1417"/>
      <c r="C41" s="1417"/>
      <c r="D41" s="1417"/>
      <c r="E41" s="1417"/>
      <c r="F41" s="1417"/>
      <c r="G41" s="1417"/>
      <c r="H41" s="1417"/>
      <c r="I41" s="1417"/>
      <c r="J41" s="1417"/>
      <c r="K41" s="1417"/>
      <c r="L41" s="1417"/>
      <c r="M41" s="1417"/>
      <c r="N41" s="1417"/>
      <c r="O41" s="1417"/>
      <c r="P41" s="1417"/>
      <c r="Q41" s="1417"/>
      <c r="R41" s="1417"/>
      <c r="S41" s="1417"/>
      <c r="T41" s="1417"/>
      <c r="U41" s="1417"/>
      <c r="V41" s="1417"/>
      <c r="W41" s="1417"/>
      <c r="X41" s="1417"/>
      <c r="Y41" s="1415"/>
    </row>
    <row r="42" spans="2:25" ht="44.25" customHeight="1" x14ac:dyDescent="0.25">
      <c r="B42" s="1418"/>
      <c r="C42" s="1418"/>
      <c r="D42" s="1418"/>
      <c r="E42" s="1418"/>
      <c r="F42" s="1418"/>
      <c r="G42" s="1418"/>
      <c r="H42" s="1418"/>
      <c r="I42" s="1418"/>
      <c r="J42" s="1418"/>
      <c r="K42" s="305"/>
      <c r="L42" s="305"/>
      <c r="M42" s="305"/>
      <c r="N42" s="305"/>
      <c r="O42" s="305"/>
      <c r="P42" s="305"/>
      <c r="Q42" s="305"/>
      <c r="R42" s="305"/>
      <c r="S42" s="305"/>
      <c r="T42" s="305"/>
      <c r="U42" s="305"/>
      <c r="V42" s="305"/>
      <c r="W42" s="305"/>
      <c r="X42" s="305"/>
      <c r="Y42" s="1415"/>
    </row>
    <row r="43" spans="2:25" x14ac:dyDescent="0.25">
      <c r="B43" s="1419"/>
      <c r="C43" s="1419"/>
      <c r="D43" s="1419"/>
      <c r="E43" s="1419"/>
      <c r="F43" s="1419"/>
      <c r="G43" s="1419"/>
      <c r="H43" s="1419"/>
      <c r="I43" s="1419"/>
      <c r="J43" s="1419"/>
      <c r="K43" s="1419"/>
      <c r="L43" s="1419"/>
      <c r="M43" s="1419"/>
      <c r="N43" s="1419"/>
      <c r="O43" s="1419"/>
      <c r="P43" s="1419"/>
      <c r="Q43" s="1419"/>
      <c r="R43" s="1419"/>
      <c r="S43" s="1419"/>
      <c r="T43" s="1419"/>
      <c r="U43" s="1419"/>
      <c r="V43" s="1419"/>
      <c r="W43" s="1419"/>
      <c r="X43" s="1419"/>
      <c r="Y43" s="1415"/>
    </row>
    <row r="44" spans="2:25" ht="40.5" customHeight="1" x14ac:dyDescent="0.25">
      <c r="B44" s="1420"/>
      <c r="C44" s="1420"/>
      <c r="D44" s="1420"/>
      <c r="E44" s="1420"/>
      <c r="F44" s="1420"/>
      <c r="G44" s="1420"/>
      <c r="H44" s="1420"/>
      <c r="I44" s="1420"/>
      <c r="J44" s="1420"/>
      <c r="K44" s="306"/>
      <c r="L44" s="306"/>
      <c r="M44" s="306"/>
      <c r="N44" s="306"/>
      <c r="O44" s="306"/>
      <c r="P44" s="306"/>
      <c r="Q44" s="306"/>
      <c r="R44" s="306"/>
      <c r="S44" s="306"/>
      <c r="T44" s="306"/>
      <c r="U44" s="306"/>
      <c r="V44" s="306"/>
      <c r="W44" s="306"/>
      <c r="X44" s="306"/>
      <c r="Y44" s="288"/>
    </row>
    <row r="45" spans="2:25" ht="34.5" customHeight="1" x14ac:dyDescent="0.25">
      <c r="B45" s="1420"/>
      <c r="C45" s="1420"/>
      <c r="D45" s="1420"/>
      <c r="E45" s="1420"/>
      <c r="F45" s="1420"/>
      <c r="G45" s="1420"/>
      <c r="H45" s="1420"/>
      <c r="I45" s="1420"/>
      <c r="J45" s="1420"/>
      <c r="K45" s="306"/>
      <c r="L45" s="306"/>
      <c r="M45" s="306"/>
      <c r="N45" s="306"/>
      <c r="O45" s="306"/>
      <c r="P45" s="306"/>
      <c r="Q45" s="306"/>
      <c r="R45" s="306"/>
      <c r="S45" s="306"/>
      <c r="T45" s="306"/>
      <c r="U45" s="306"/>
      <c r="V45" s="306"/>
      <c r="W45" s="306"/>
      <c r="X45" s="306"/>
      <c r="Y45" s="307"/>
    </row>
    <row r="46" spans="2:25" ht="25.5" customHeight="1" x14ac:dyDescent="0.25">
      <c r="B46" s="1420"/>
      <c r="C46" s="1420"/>
      <c r="D46" s="1420"/>
      <c r="E46" s="1420"/>
      <c r="F46" s="1420"/>
      <c r="G46" s="1420"/>
      <c r="H46" s="1420"/>
      <c r="I46" s="1420"/>
      <c r="J46" s="1420"/>
      <c r="K46" s="306"/>
      <c r="L46" s="306"/>
      <c r="M46" s="306"/>
      <c r="N46" s="306"/>
      <c r="O46" s="306"/>
      <c r="P46" s="306"/>
      <c r="Q46" s="306"/>
      <c r="R46" s="306"/>
      <c r="S46" s="306"/>
      <c r="T46" s="306"/>
      <c r="U46" s="306"/>
      <c r="V46" s="306"/>
      <c r="W46" s="306"/>
      <c r="X46" s="306"/>
      <c r="Y46" s="307"/>
    </row>
    <row r="47" spans="2:25" ht="55.5" customHeight="1" x14ac:dyDescent="0.25">
      <c r="B47" s="1420"/>
      <c r="C47" s="1420"/>
      <c r="D47" s="1420"/>
      <c r="E47" s="1420"/>
      <c r="F47" s="1420"/>
      <c r="G47" s="1420"/>
      <c r="H47" s="1420"/>
      <c r="I47" s="1420"/>
      <c r="J47" s="1420"/>
      <c r="K47" s="306"/>
      <c r="L47" s="306"/>
      <c r="M47" s="306"/>
      <c r="N47" s="306"/>
      <c r="O47" s="306"/>
      <c r="P47" s="306"/>
      <c r="Q47" s="306"/>
      <c r="R47" s="306"/>
      <c r="S47" s="306"/>
      <c r="T47" s="306"/>
      <c r="U47" s="306"/>
      <c r="V47" s="306"/>
      <c r="W47" s="306"/>
      <c r="X47" s="306"/>
      <c r="Y47" s="307"/>
    </row>
    <row r="48" spans="2:25" ht="51.75" customHeight="1" x14ac:dyDescent="0.25">
      <c r="B48" s="1420"/>
      <c r="C48" s="1420"/>
      <c r="D48" s="1420"/>
      <c r="E48" s="1420"/>
      <c r="F48" s="1420"/>
      <c r="G48" s="1420"/>
      <c r="H48" s="1420"/>
      <c r="I48" s="1420"/>
      <c r="J48" s="1420"/>
      <c r="K48" s="306"/>
      <c r="L48" s="306"/>
      <c r="M48" s="306"/>
      <c r="N48" s="306"/>
      <c r="O48" s="306"/>
      <c r="P48" s="306"/>
      <c r="Q48" s="306"/>
      <c r="R48" s="306"/>
      <c r="S48" s="306"/>
      <c r="T48" s="306"/>
      <c r="U48" s="306"/>
      <c r="V48" s="306"/>
      <c r="W48" s="306"/>
      <c r="X48" s="306"/>
      <c r="Y48" s="1421"/>
    </row>
    <row r="49" spans="2:25" ht="32.25" customHeight="1" x14ac:dyDescent="0.25">
      <c r="B49" s="1422"/>
      <c r="C49" s="1422"/>
      <c r="D49" s="1422"/>
      <c r="E49" s="1422"/>
      <c r="F49" s="1422"/>
      <c r="G49" s="1422"/>
      <c r="H49" s="1422"/>
      <c r="I49" s="1422"/>
      <c r="J49" s="1422"/>
      <c r="K49" s="306"/>
      <c r="L49" s="306"/>
      <c r="M49" s="306"/>
      <c r="N49" s="306"/>
      <c r="O49" s="306"/>
      <c r="P49" s="306"/>
      <c r="Q49" s="306"/>
      <c r="R49" s="306"/>
      <c r="S49" s="306"/>
      <c r="T49" s="306"/>
      <c r="U49" s="306"/>
      <c r="V49" s="306"/>
      <c r="W49" s="306"/>
      <c r="X49" s="306"/>
      <c r="Y49" s="1421"/>
    </row>
    <row r="50" spans="2:25" x14ac:dyDescent="0.25">
      <c r="B50" s="1420"/>
      <c r="C50" s="1420"/>
      <c r="D50" s="1420"/>
      <c r="E50" s="1420"/>
      <c r="F50" s="1420"/>
      <c r="G50" s="1420"/>
      <c r="H50" s="1420"/>
      <c r="I50" s="1420"/>
      <c r="J50" s="1420"/>
      <c r="K50" s="1420"/>
      <c r="L50" s="1420"/>
      <c r="M50" s="1420"/>
      <c r="N50" s="1420"/>
      <c r="O50" s="1420"/>
      <c r="P50" s="1420"/>
      <c r="Q50" s="1420"/>
      <c r="R50" s="1420"/>
      <c r="S50" s="1420"/>
      <c r="T50" s="1420"/>
      <c r="U50" s="1420"/>
      <c r="V50" s="1420"/>
      <c r="W50" s="1420"/>
      <c r="X50" s="1420"/>
      <c r="Y50" s="1421"/>
    </row>
    <row r="51" spans="2:25" ht="36.75" customHeight="1" x14ac:dyDescent="0.25">
      <c r="B51" s="1420"/>
      <c r="C51" s="1420"/>
      <c r="D51" s="1420"/>
      <c r="E51" s="1420"/>
      <c r="F51" s="1420"/>
      <c r="G51" s="1420"/>
      <c r="H51" s="1420"/>
      <c r="I51" s="1420"/>
      <c r="J51" s="1420"/>
      <c r="K51" s="306"/>
      <c r="L51" s="306"/>
      <c r="M51" s="306"/>
      <c r="N51" s="306"/>
      <c r="O51" s="306"/>
      <c r="P51" s="306"/>
      <c r="Q51" s="306"/>
      <c r="R51" s="306"/>
      <c r="S51" s="306"/>
      <c r="T51" s="306"/>
      <c r="U51" s="306"/>
      <c r="V51" s="306"/>
      <c r="W51" s="306"/>
      <c r="X51" s="306"/>
      <c r="Y51" s="1421"/>
    </row>
    <row r="52" spans="2:25" ht="24" customHeight="1" x14ac:dyDescent="0.25">
      <c r="B52" s="1421"/>
      <c r="C52" s="1420"/>
      <c r="D52" s="1420"/>
      <c r="E52" s="1420"/>
      <c r="F52" s="1420"/>
      <c r="G52" s="1420"/>
      <c r="H52" s="1420"/>
      <c r="I52" s="1420"/>
      <c r="J52" s="1420"/>
      <c r="K52" s="306"/>
      <c r="L52" s="306"/>
      <c r="M52" s="306"/>
      <c r="N52" s="306"/>
      <c r="O52" s="306"/>
      <c r="P52" s="306"/>
      <c r="Q52" s="306"/>
      <c r="R52" s="306"/>
      <c r="S52" s="306"/>
      <c r="T52" s="306"/>
      <c r="U52" s="306"/>
      <c r="V52" s="306"/>
      <c r="W52" s="306"/>
      <c r="X52" s="306"/>
      <c r="Y52" s="306"/>
    </row>
    <row r="53" spans="2:25" x14ac:dyDescent="0.25">
      <c r="B53" s="1421"/>
      <c r="C53" s="306"/>
      <c r="D53" s="306"/>
      <c r="E53" s="306"/>
      <c r="F53" s="306"/>
      <c r="G53" s="306"/>
      <c r="H53" s="306"/>
      <c r="I53" s="306"/>
      <c r="J53" s="306"/>
      <c r="K53" s="306"/>
      <c r="L53" s="306"/>
      <c r="M53" s="306"/>
      <c r="N53" s="306"/>
      <c r="O53" s="306"/>
      <c r="P53" s="306"/>
      <c r="Q53" s="306"/>
      <c r="R53" s="306"/>
      <c r="S53" s="306"/>
      <c r="T53" s="306"/>
      <c r="U53" s="306"/>
      <c r="V53" s="306"/>
      <c r="W53" s="306"/>
      <c r="X53" s="306"/>
      <c r="Y53" s="306"/>
    </row>
    <row r="54" spans="2:25" x14ac:dyDescent="0.25">
      <c r="B54" s="1307"/>
      <c r="C54" s="1307"/>
      <c r="D54" s="1307"/>
      <c r="E54" s="1307"/>
      <c r="F54" s="1307"/>
      <c r="G54" s="1307"/>
      <c r="H54" s="1307"/>
      <c r="I54" s="1307"/>
      <c r="J54" s="1307"/>
      <c r="K54" s="1307"/>
      <c r="L54" s="1307"/>
      <c r="M54" s="1307"/>
      <c r="N54" s="1307"/>
      <c r="O54" s="1307"/>
      <c r="P54" s="1307"/>
      <c r="Q54" s="1307"/>
      <c r="R54" s="1307"/>
      <c r="S54" s="1307"/>
      <c r="T54" s="1307"/>
      <c r="U54" s="1307"/>
      <c r="V54" s="1307"/>
      <c r="W54" s="1307"/>
      <c r="X54" s="1307"/>
      <c r="Y54" s="288"/>
    </row>
    <row r="55" spans="2:25" ht="90" customHeight="1" x14ac:dyDescent="0.25">
      <c r="B55" s="1424"/>
      <c r="C55" s="1424"/>
      <c r="D55" s="1424"/>
      <c r="E55" s="1424"/>
      <c r="F55" s="1424"/>
      <c r="G55" s="1424"/>
      <c r="H55" s="1424"/>
      <c r="I55" s="1424"/>
      <c r="J55" s="1424"/>
      <c r="K55" s="1424"/>
      <c r="L55" s="306"/>
      <c r="M55" s="306"/>
      <c r="N55" s="306"/>
      <c r="O55" s="306"/>
      <c r="P55" s="306"/>
      <c r="Q55" s="306"/>
      <c r="R55" s="306"/>
      <c r="S55" s="306"/>
      <c r="T55" s="306"/>
      <c r="U55" s="306"/>
      <c r="V55" s="306"/>
      <c r="W55" s="306"/>
      <c r="X55" s="306"/>
      <c r="Y55" s="1415"/>
    </row>
    <row r="56" spans="2:25" x14ac:dyDescent="0.25">
      <c r="B56" s="1416"/>
      <c r="C56" s="1416"/>
      <c r="D56" s="1416"/>
      <c r="E56" s="1416"/>
      <c r="F56" s="1416"/>
      <c r="G56" s="1416"/>
      <c r="H56" s="1416"/>
      <c r="I56" s="1416"/>
      <c r="J56" s="1416"/>
      <c r="K56" s="1416"/>
      <c r="L56" s="1416"/>
      <c r="M56" s="1416"/>
      <c r="N56" s="1416"/>
      <c r="O56" s="1416"/>
      <c r="P56" s="1416"/>
      <c r="Q56" s="1416"/>
      <c r="R56" s="1416"/>
      <c r="S56" s="1416"/>
      <c r="T56" s="1416"/>
      <c r="U56" s="1416"/>
      <c r="V56" s="1416"/>
      <c r="W56" s="1416"/>
      <c r="X56" s="1416"/>
      <c r="Y56" s="1415"/>
    </row>
    <row r="57" spans="2:25" x14ac:dyDescent="0.25">
      <c r="B57" s="1423"/>
      <c r="C57" s="1423"/>
      <c r="D57" s="1423"/>
      <c r="E57" s="1423"/>
      <c r="F57" s="1423"/>
      <c r="G57" s="1423"/>
      <c r="H57" s="1423"/>
      <c r="I57" s="1423"/>
      <c r="J57" s="1423"/>
      <c r="K57" s="1423"/>
      <c r="L57" s="1423"/>
      <c r="M57" s="1423"/>
      <c r="N57" s="1423"/>
      <c r="O57" s="1423"/>
      <c r="P57" s="1423"/>
      <c r="Q57" s="1423"/>
      <c r="R57" s="1423"/>
      <c r="S57" s="1423"/>
      <c r="T57" s="1423"/>
      <c r="U57" s="1423"/>
      <c r="V57" s="1423"/>
      <c r="W57" s="1423"/>
      <c r="X57" s="1423"/>
      <c r="Y57" s="288"/>
    </row>
    <row r="58" spans="2:25" ht="15.75" x14ac:dyDescent="0.25">
      <c r="B58" s="308"/>
      <c r="C58" s="308"/>
      <c r="D58" s="308"/>
      <c r="E58" s="308"/>
      <c r="F58" s="308"/>
      <c r="G58" s="308"/>
      <c r="H58" s="308"/>
      <c r="I58" s="308"/>
      <c r="J58" s="308"/>
      <c r="K58" s="308"/>
      <c r="L58" s="308"/>
      <c r="M58" s="308"/>
      <c r="N58" s="308"/>
      <c r="O58" s="308"/>
      <c r="P58" s="308"/>
      <c r="Q58" s="308"/>
      <c r="R58" s="308"/>
      <c r="S58" s="308"/>
      <c r="T58" s="308"/>
      <c r="U58" s="308"/>
      <c r="V58" s="308"/>
      <c r="W58" s="308"/>
      <c r="X58" s="308"/>
      <c r="Y58" s="308"/>
    </row>
  </sheetData>
  <mergeCells count="61">
    <mergeCell ref="B57:X57"/>
    <mergeCell ref="B52:B53"/>
    <mergeCell ref="C52:J52"/>
    <mergeCell ref="B54:X54"/>
    <mergeCell ref="B55:K55"/>
    <mergeCell ref="Y55:Y56"/>
    <mergeCell ref="B56:X56"/>
    <mergeCell ref="B44:J44"/>
    <mergeCell ref="B45:J45"/>
    <mergeCell ref="B46:J46"/>
    <mergeCell ref="B47:J47"/>
    <mergeCell ref="B48:J48"/>
    <mergeCell ref="Y48:Y51"/>
    <mergeCell ref="B49:J49"/>
    <mergeCell ref="B50:X50"/>
    <mergeCell ref="B51:J51"/>
    <mergeCell ref="Y38:Y43"/>
    <mergeCell ref="B39:X39"/>
    <mergeCell ref="B40:X40"/>
    <mergeCell ref="B41:X41"/>
    <mergeCell ref="B42:J42"/>
    <mergeCell ref="B43:X43"/>
    <mergeCell ref="B38:X38"/>
    <mergeCell ref="B33:X33"/>
    <mergeCell ref="B34:X34"/>
    <mergeCell ref="B35:X35"/>
    <mergeCell ref="B36:X36"/>
    <mergeCell ref="B37:X37"/>
    <mergeCell ref="B32:X32"/>
    <mergeCell ref="B21:C21"/>
    <mergeCell ref="B22:C22"/>
    <mergeCell ref="B23:C23"/>
    <mergeCell ref="B24:G24"/>
    <mergeCell ref="B25:C25"/>
    <mergeCell ref="B26:G26"/>
    <mergeCell ref="B27:X27"/>
    <mergeCell ref="B28:X28"/>
    <mergeCell ref="B29:X29"/>
    <mergeCell ref="B30:X30"/>
    <mergeCell ref="B31:X31"/>
    <mergeCell ref="B2:O2"/>
    <mergeCell ref="B4:C4"/>
    <mergeCell ref="B5:C5"/>
    <mergeCell ref="D5:O5"/>
    <mergeCell ref="B20:C20"/>
    <mergeCell ref="B9:C9"/>
    <mergeCell ref="B10:C10"/>
    <mergeCell ref="B11:C11"/>
    <mergeCell ref="B12:C12"/>
    <mergeCell ref="B13:C13"/>
    <mergeCell ref="B14:C14"/>
    <mergeCell ref="B15:C15"/>
    <mergeCell ref="B16:C16"/>
    <mergeCell ref="B17:C17"/>
    <mergeCell ref="B18:C18"/>
    <mergeCell ref="B19:C19"/>
    <mergeCell ref="B6:C8"/>
    <mergeCell ref="D6:D8"/>
    <mergeCell ref="G6:O6"/>
    <mergeCell ref="H7:H8"/>
    <mergeCell ref="I7:O7"/>
  </mergeCells>
  <pageMargins left="0.70866141732283472" right="0.70866141732283472" top="0.74803149606299213" bottom="0.74803149606299213" header="0.31496062992125984" footer="0.31496062992125984"/>
  <pageSetup paperSize="9" scale="56"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5C23D-7E58-46D0-88EA-C4ADF5AA1371}">
  <sheetPr>
    <tabColor theme="5" tint="-0.499984740745262"/>
    <pageSetUpPr fitToPage="1"/>
  </sheetPr>
  <dimension ref="A1:G18"/>
  <sheetViews>
    <sheetView showGridLines="0" zoomScaleNormal="100" workbookViewId="0">
      <selection sqref="A1:XFD1048576"/>
    </sheetView>
  </sheetViews>
  <sheetFormatPr defaultColWidth="9.140625" defaultRowHeight="15" x14ac:dyDescent="0.25"/>
  <cols>
    <col min="1" max="1" width="9.140625" style="196"/>
    <col min="2" max="2" width="39.140625" style="196" customWidth="1"/>
    <col min="3" max="3" width="10.85546875" style="196" customWidth="1"/>
    <col min="4" max="4" width="21" style="196" bestFit="1" customWidth="1"/>
    <col min="5" max="5" width="26.5703125" style="196" bestFit="1" customWidth="1"/>
    <col min="6" max="16384" width="9.140625" style="196"/>
  </cols>
  <sheetData>
    <row r="1" spans="1:7" ht="15.75" thickBot="1" x14ac:dyDescent="0.3">
      <c r="A1" s="3"/>
    </row>
    <row r="2" spans="1:7" s="197" customFormat="1" ht="18.75" thickBot="1" x14ac:dyDescent="0.3">
      <c r="A2" s="196"/>
      <c r="B2" s="1313" t="s">
        <v>464</v>
      </c>
      <c r="C2" s="1314"/>
      <c r="D2" s="1314"/>
      <c r="E2" s="1315"/>
    </row>
    <row r="3" spans="1:7" s="271" customFormat="1" ht="15.75" customHeight="1" x14ac:dyDescent="0.25">
      <c r="A3" s="196"/>
      <c r="B3" s="614" t="s">
        <v>1460</v>
      </c>
      <c r="C3" s="196"/>
      <c r="D3" s="196"/>
      <c r="E3" s="196"/>
      <c r="F3" s="196"/>
      <c r="G3" s="196"/>
    </row>
    <row r="4" spans="1:7" ht="16.5" customHeight="1" thickBot="1" x14ac:dyDescent="0.3">
      <c r="B4" s="1076">
        <v>45657</v>
      </c>
      <c r="C4" s="1076"/>
    </row>
    <row r="5" spans="1:7" ht="16.5" customHeight="1" thickBot="1" x14ac:dyDescent="0.3">
      <c r="B5" s="1098"/>
      <c r="C5" s="1075"/>
      <c r="D5" s="1327" t="s">
        <v>465</v>
      </c>
      <c r="E5" s="1329"/>
    </row>
    <row r="6" spans="1:7" ht="15.75" thickBot="1" x14ac:dyDescent="0.3">
      <c r="B6" s="1074" t="s">
        <v>112</v>
      </c>
      <c r="C6" s="1074"/>
      <c r="D6" s="242" t="s">
        <v>466</v>
      </c>
      <c r="E6" s="309" t="s">
        <v>467</v>
      </c>
    </row>
    <row r="7" spans="1:7" ht="15.75" customHeight="1" x14ac:dyDescent="0.25">
      <c r="B7" s="1431" t="s">
        <v>468</v>
      </c>
      <c r="C7" s="1432"/>
      <c r="D7" s="310">
        <v>0</v>
      </c>
      <c r="E7" s="310">
        <v>0</v>
      </c>
    </row>
    <row r="8" spans="1:7" x14ac:dyDescent="0.25">
      <c r="B8" s="1433" t="s">
        <v>469</v>
      </c>
      <c r="C8" s="1434"/>
      <c r="D8" s="301">
        <v>0</v>
      </c>
      <c r="E8" s="301">
        <v>0</v>
      </c>
    </row>
    <row r="9" spans="1:7" ht="15" customHeight="1" x14ac:dyDescent="0.25">
      <c r="B9" s="1425" t="s">
        <v>470</v>
      </c>
      <c r="C9" s="1426"/>
      <c r="D9" s="301">
        <v>0</v>
      </c>
      <c r="E9" s="301">
        <v>0</v>
      </c>
    </row>
    <row r="10" spans="1:7" ht="15.75" customHeight="1" x14ac:dyDescent="0.25">
      <c r="B10" s="1425" t="s">
        <v>471</v>
      </c>
      <c r="C10" s="1426"/>
      <c r="D10" s="301">
        <v>0</v>
      </c>
      <c r="E10" s="301">
        <v>0</v>
      </c>
    </row>
    <row r="11" spans="1:7" ht="15" customHeight="1" x14ac:dyDescent="0.25">
      <c r="B11" s="1425" t="s">
        <v>472</v>
      </c>
      <c r="C11" s="1426"/>
      <c r="D11" s="301">
        <v>0</v>
      </c>
      <c r="E11" s="301">
        <v>0</v>
      </c>
    </row>
    <row r="12" spans="1:7" ht="21" customHeight="1" x14ac:dyDescent="0.25">
      <c r="B12" s="1425" t="s">
        <v>473</v>
      </c>
      <c r="C12" s="1426"/>
      <c r="D12" s="301">
        <v>0</v>
      </c>
      <c r="E12" s="301">
        <v>0</v>
      </c>
    </row>
    <row r="13" spans="1:7" ht="15.75" customHeight="1" thickBot="1" x14ac:dyDescent="0.3">
      <c r="B13" s="1427" t="s">
        <v>474</v>
      </c>
      <c r="C13" s="1428"/>
      <c r="D13" s="304">
        <v>0</v>
      </c>
      <c r="E13" s="304">
        <v>0</v>
      </c>
    </row>
    <row r="14" spans="1:7" ht="15.75" customHeight="1" thickBot="1" x14ac:dyDescent="0.3">
      <c r="B14" s="1429" t="s">
        <v>262</v>
      </c>
      <c r="C14" s="1430"/>
      <c r="D14" s="311">
        <v>0</v>
      </c>
      <c r="E14" s="210">
        <v>0</v>
      </c>
    </row>
    <row r="15" spans="1:7" ht="15" customHeight="1" x14ac:dyDescent="0.25"/>
    <row r="16" spans="1:7" ht="15" customHeight="1" x14ac:dyDescent="0.25"/>
    <row r="17" ht="15" customHeight="1" x14ac:dyDescent="0.25"/>
    <row r="18" ht="15" customHeight="1" x14ac:dyDescent="0.25"/>
  </sheetData>
  <mergeCells count="10">
    <mergeCell ref="B2:E2"/>
    <mergeCell ref="D5:E5"/>
    <mergeCell ref="B7:C7"/>
    <mergeCell ref="B8:C8"/>
    <mergeCell ref="B9:C9"/>
    <mergeCell ref="B10:C10"/>
    <mergeCell ref="B11:C11"/>
    <mergeCell ref="B12:C12"/>
    <mergeCell ref="B13:C13"/>
    <mergeCell ref="B14:C14"/>
  </mergeCells>
  <pageMargins left="0.70866141732283472" right="0.70866141732283472" top="0.74803149606299213" bottom="0.74803149606299213" header="0.31496062992125984" footer="0.31496062992125984"/>
  <pageSetup paperSize="9" scale="91"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D26AB-A468-4525-9E8F-444982BBD851}">
  <sheetPr>
    <tabColor theme="5" tint="-0.499984740745262"/>
    <pageSetUpPr fitToPage="1"/>
  </sheetPr>
  <dimension ref="A1:X35"/>
  <sheetViews>
    <sheetView showGridLines="0" zoomScaleNormal="100" workbookViewId="0">
      <selection sqref="A1:XFD1048576"/>
    </sheetView>
  </sheetViews>
  <sheetFormatPr defaultColWidth="9.140625" defaultRowHeight="15" x14ac:dyDescent="0.25"/>
  <cols>
    <col min="1" max="1" width="9.140625" style="119"/>
    <col min="2" max="2" width="28.85546875" style="119" customWidth="1"/>
    <col min="3" max="3" width="9.5703125" style="119" bestFit="1" customWidth="1"/>
    <col min="4" max="4" width="13.5703125" style="119" bestFit="1" customWidth="1"/>
    <col min="5" max="5" width="15.7109375" style="119" bestFit="1" customWidth="1"/>
    <col min="6" max="6" width="13.5703125" style="119" bestFit="1" customWidth="1"/>
    <col min="7" max="7" width="15.7109375" style="119" bestFit="1" customWidth="1"/>
    <col min="8" max="8" width="13.5703125" style="119" bestFit="1" customWidth="1"/>
    <col min="9" max="9" width="15.7109375" style="119" bestFit="1" customWidth="1"/>
    <col min="10" max="10" width="13.5703125" style="119" bestFit="1" customWidth="1"/>
    <col min="11" max="11" width="15.7109375" style="119" bestFit="1" customWidth="1"/>
    <col min="12" max="12" width="13.5703125" style="119" bestFit="1" customWidth="1"/>
    <col min="13" max="13" width="15.7109375" style="119" bestFit="1" customWidth="1"/>
    <col min="14" max="14" width="13.5703125" style="119" bestFit="1" customWidth="1"/>
    <col min="15" max="16384" width="9.140625" style="119"/>
  </cols>
  <sheetData>
    <row r="1" spans="1:24" ht="15.75" thickBot="1" x14ac:dyDescent="0.3">
      <c r="A1" s="3"/>
    </row>
    <row r="2" spans="1:24" ht="18.75" thickBot="1" x14ac:dyDescent="0.3">
      <c r="B2" s="1313" t="s">
        <v>475</v>
      </c>
      <c r="C2" s="1314"/>
      <c r="D2" s="1314"/>
      <c r="E2" s="1314"/>
      <c r="F2" s="1314"/>
      <c r="G2" s="1314"/>
      <c r="H2" s="1314"/>
      <c r="I2" s="1314"/>
      <c r="J2" s="1314"/>
      <c r="K2" s="1314"/>
      <c r="L2" s="1314"/>
      <c r="M2" s="1314"/>
      <c r="N2" s="1315"/>
      <c r="O2" s="312"/>
      <c r="P2" s="312"/>
      <c r="Q2" s="312"/>
      <c r="R2" s="312"/>
      <c r="S2" s="312"/>
      <c r="T2" s="312"/>
      <c r="U2" s="312"/>
      <c r="V2" s="312"/>
      <c r="W2" s="312"/>
      <c r="X2" s="312"/>
    </row>
    <row r="3" spans="1:24" ht="16.5" thickBot="1" x14ac:dyDescent="0.3">
      <c r="B3" s="614" t="s">
        <v>1460</v>
      </c>
      <c r="C3" s="312"/>
      <c r="D3" s="312"/>
      <c r="E3" s="312"/>
      <c r="F3" s="312"/>
      <c r="G3" s="313"/>
      <c r="H3" s="313"/>
      <c r="I3" s="313"/>
      <c r="J3" s="313"/>
      <c r="K3" s="313"/>
      <c r="L3" s="313"/>
      <c r="M3" s="313"/>
      <c r="N3" s="313"/>
      <c r="O3" s="1435"/>
      <c r="P3" s="1435"/>
      <c r="Q3" s="1435"/>
      <c r="R3" s="1435"/>
      <c r="S3" s="1435"/>
      <c r="T3" s="1435"/>
      <c r="U3" s="1435"/>
      <c r="V3" s="1435"/>
      <c r="W3" s="1435"/>
      <c r="X3" s="1435"/>
    </row>
    <row r="4" spans="1:24" ht="25.5" customHeight="1" thickBot="1" x14ac:dyDescent="0.3">
      <c r="B4" s="1436">
        <v>45657</v>
      </c>
      <c r="C4" s="1438" t="s">
        <v>476</v>
      </c>
      <c r="D4" s="1439"/>
      <c r="E4" s="1438" t="s">
        <v>477</v>
      </c>
      <c r="F4" s="1442"/>
      <c r="G4" s="314"/>
      <c r="H4" s="314"/>
      <c r="I4" s="314"/>
      <c r="J4" s="314"/>
      <c r="K4" s="314"/>
      <c r="L4" s="314"/>
      <c r="M4" s="314"/>
      <c r="N4" s="315"/>
      <c r="O4" s="1443"/>
      <c r="P4" s="1435"/>
      <c r="Q4" s="1435"/>
      <c r="R4" s="1435"/>
      <c r="S4" s="1435"/>
      <c r="T4" s="1435"/>
      <c r="U4" s="1435"/>
      <c r="V4" s="1435"/>
      <c r="W4" s="1435"/>
      <c r="X4" s="1435"/>
    </row>
    <row r="5" spans="1:24" ht="37.5" customHeight="1" thickBot="1" x14ac:dyDescent="0.3">
      <c r="B5" s="1437"/>
      <c r="C5" s="1440"/>
      <c r="D5" s="1441"/>
      <c r="E5" s="1440"/>
      <c r="F5" s="1441"/>
      <c r="G5" s="1444" t="s">
        <v>478</v>
      </c>
      <c r="H5" s="1445"/>
      <c r="I5" s="1446" t="s">
        <v>479</v>
      </c>
      <c r="J5" s="1445"/>
      <c r="K5" s="1446" t="s">
        <v>480</v>
      </c>
      <c r="L5" s="1445"/>
      <c r="M5" s="1446" t="s">
        <v>481</v>
      </c>
      <c r="N5" s="1445"/>
      <c r="O5" s="1443"/>
      <c r="P5" s="1435"/>
      <c r="Q5" s="1435"/>
      <c r="R5" s="1435"/>
      <c r="S5" s="1435"/>
      <c r="T5" s="1435"/>
      <c r="U5" s="1435"/>
      <c r="V5" s="1435"/>
      <c r="W5" s="1435"/>
      <c r="X5" s="1435"/>
    </row>
    <row r="6" spans="1:24" ht="42.75" thickBot="1" x14ac:dyDescent="0.3">
      <c r="B6" s="1077" t="s">
        <v>112</v>
      </c>
      <c r="C6" s="242" t="s">
        <v>397</v>
      </c>
      <c r="D6" s="316" t="s">
        <v>482</v>
      </c>
      <c r="E6" s="317" t="s">
        <v>466</v>
      </c>
      <c r="F6" s="316" t="s">
        <v>467</v>
      </c>
      <c r="G6" s="316" t="s">
        <v>466</v>
      </c>
      <c r="H6" s="318" t="s">
        <v>467</v>
      </c>
      <c r="I6" s="318" t="s">
        <v>466</v>
      </c>
      <c r="J6" s="318" t="s">
        <v>467</v>
      </c>
      <c r="K6" s="318" t="s">
        <v>466</v>
      </c>
      <c r="L6" s="318" t="s">
        <v>467</v>
      </c>
      <c r="M6" s="318" t="s">
        <v>466</v>
      </c>
      <c r="N6" s="318" t="s">
        <v>467</v>
      </c>
      <c r="O6" s="1443"/>
      <c r="P6" s="1435"/>
      <c r="Q6" s="1435"/>
      <c r="R6" s="1435"/>
      <c r="S6" s="1435"/>
      <c r="T6" s="1435"/>
      <c r="U6" s="1435"/>
      <c r="V6" s="1435"/>
      <c r="W6" s="1435"/>
      <c r="X6" s="1435"/>
    </row>
    <row r="7" spans="1:24" ht="21" x14ac:dyDescent="0.25">
      <c r="B7" s="319" t="s">
        <v>483</v>
      </c>
      <c r="C7" s="301">
        <v>0</v>
      </c>
      <c r="D7" s="301">
        <v>0</v>
      </c>
      <c r="E7" s="320">
        <v>0</v>
      </c>
      <c r="F7" s="320">
        <v>0</v>
      </c>
      <c r="G7" s="321"/>
      <c r="H7" s="322"/>
      <c r="I7" s="322"/>
      <c r="J7" s="322"/>
      <c r="K7" s="322"/>
      <c r="L7" s="322"/>
      <c r="M7" s="322"/>
      <c r="N7" s="322"/>
      <c r="O7" s="1443"/>
      <c r="P7" s="1435"/>
      <c r="Q7" s="1435"/>
      <c r="R7" s="1435"/>
      <c r="S7" s="1435"/>
      <c r="T7" s="1435"/>
      <c r="U7" s="1435"/>
      <c r="V7" s="1435"/>
      <c r="W7" s="1435"/>
      <c r="X7" s="1435"/>
    </row>
    <row r="8" spans="1:24" ht="21" x14ac:dyDescent="0.25">
      <c r="B8" s="323" t="s">
        <v>484</v>
      </c>
      <c r="C8" s="301">
        <v>0</v>
      </c>
      <c r="D8" s="301">
        <v>0</v>
      </c>
      <c r="E8" s="301">
        <v>0</v>
      </c>
      <c r="F8" s="301">
        <v>0</v>
      </c>
      <c r="G8" s="301">
        <v>0</v>
      </c>
      <c r="H8" s="301">
        <v>0</v>
      </c>
      <c r="I8" s="301">
        <v>0</v>
      </c>
      <c r="J8" s="301">
        <v>0</v>
      </c>
      <c r="K8" s="301">
        <v>0</v>
      </c>
      <c r="L8" s="301">
        <v>0</v>
      </c>
      <c r="M8" s="301">
        <v>0</v>
      </c>
      <c r="N8" s="301">
        <v>0</v>
      </c>
      <c r="O8" s="1443"/>
      <c r="P8" s="1435"/>
      <c r="Q8" s="1435"/>
      <c r="R8" s="1435"/>
      <c r="S8" s="1435"/>
      <c r="T8" s="1435"/>
      <c r="U8" s="1435"/>
      <c r="V8" s="1435"/>
      <c r="W8" s="1435"/>
      <c r="X8" s="1435"/>
    </row>
    <row r="9" spans="1:24" x14ac:dyDescent="0.25">
      <c r="B9" s="324" t="s">
        <v>485</v>
      </c>
      <c r="C9" s="301">
        <v>0</v>
      </c>
      <c r="D9" s="301">
        <v>0</v>
      </c>
      <c r="E9" s="301">
        <v>0</v>
      </c>
      <c r="F9" s="301">
        <v>0</v>
      </c>
      <c r="G9" s="301">
        <v>0</v>
      </c>
      <c r="H9" s="301">
        <v>0</v>
      </c>
      <c r="I9" s="301">
        <v>0</v>
      </c>
      <c r="J9" s="301">
        <v>0</v>
      </c>
      <c r="K9" s="301">
        <v>0</v>
      </c>
      <c r="L9" s="301">
        <v>0</v>
      </c>
      <c r="M9" s="301">
        <v>0</v>
      </c>
      <c r="N9" s="301">
        <v>0</v>
      </c>
      <c r="O9" s="1443"/>
      <c r="P9" s="1435"/>
      <c r="Q9" s="1435"/>
      <c r="R9" s="1435"/>
      <c r="S9" s="1435"/>
      <c r="T9" s="1435"/>
      <c r="U9" s="1435"/>
      <c r="V9" s="1435"/>
      <c r="W9" s="1435"/>
      <c r="X9" s="1435"/>
    </row>
    <row r="10" spans="1:24" x14ac:dyDescent="0.25">
      <c r="B10" s="325" t="s">
        <v>486</v>
      </c>
      <c r="C10" s="301">
        <v>0</v>
      </c>
      <c r="D10" s="301">
        <v>0</v>
      </c>
      <c r="E10" s="301">
        <v>0</v>
      </c>
      <c r="F10" s="301">
        <v>0</v>
      </c>
      <c r="G10" s="301">
        <v>0</v>
      </c>
      <c r="H10" s="301">
        <v>0</v>
      </c>
      <c r="I10" s="301">
        <v>0</v>
      </c>
      <c r="J10" s="301">
        <v>0</v>
      </c>
      <c r="K10" s="301">
        <v>0</v>
      </c>
      <c r="L10" s="301">
        <v>0</v>
      </c>
      <c r="M10" s="301">
        <v>0</v>
      </c>
      <c r="N10" s="301">
        <v>0</v>
      </c>
      <c r="O10" s="1443"/>
      <c r="P10" s="1435"/>
      <c r="Q10" s="1435"/>
      <c r="R10" s="1435"/>
      <c r="S10" s="1435"/>
      <c r="T10" s="1435"/>
      <c r="U10" s="1435"/>
      <c r="V10" s="1435"/>
      <c r="W10" s="1435"/>
      <c r="X10" s="1435"/>
    </row>
    <row r="11" spans="1:24" x14ac:dyDescent="0.25">
      <c r="B11" s="325" t="s">
        <v>487</v>
      </c>
      <c r="C11" s="301">
        <v>0</v>
      </c>
      <c r="D11" s="301">
        <v>0</v>
      </c>
      <c r="E11" s="301">
        <v>0</v>
      </c>
      <c r="F11" s="301">
        <v>0</v>
      </c>
      <c r="G11" s="301">
        <v>0</v>
      </c>
      <c r="H11" s="301">
        <v>0</v>
      </c>
      <c r="I11" s="301">
        <v>0</v>
      </c>
      <c r="J11" s="301">
        <v>0</v>
      </c>
      <c r="K11" s="301">
        <v>0</v>
      </c>
      <c r="L11" s="301">
        <v>0</v>
      </c>
      <c r="M11" s="301">
        <v>0</v>
      </c>
      <c r="N11" s="301">
        <v>0</v>
      </c>
      <c r="O11" s="1443"/>
      <c r="P11" s="1435"/>
      <c r="Q11" s="1435"/>
      <c r="R11" s="1435"/>
      <c r="S11" s="1435"/>
      <c r="T11" s="1435"/>
      <c r="U11" s="1435"/>
      <c r="V11" s="1435"/>
      <c r="W11" s="1435"/>
      <c r="X11" s="1435"/>
    </row>
    <row r="12" spans="1:24" ht="21" x14ac:dyDescent="0.25">
      <c r="B12" s="325" t="s">
        <v>488</v>
      </c>
      <c r="C12" s="301">
        <v>0</v>
      </c>
      <c r="D12" s="301">
        <v>0</v>
      </c>
      <c r="E12" s="301">
        <v>0</v>
      </c>
      <c r="F12" s="301">
        <v>0</v>
      </c>
      <c r="G12" s="301">
        <v>0</v>
      </c>
      <c r="H12" s="301">
        <v>0</v>
      </c>
      <c r="I12" s="301">
        <v>0</v>
      </c>
      <c r="J12" s="301">
        <v>0</v>
      </c>
      <c r="K12" s="301">
        <v>0</v>
      </c>
      <c r="L12" s="301">
        <v>0</v>
      </c>
      <c r="M12" s="301">
        <v>0</v>
      </c>
      <c r="N12" s="301">
        <v>0</v>
      </c>
      <c r="O12" s="1443"/>
      <c r="P12" s="1435"/>
      <c r="Q12" s="1435"/>
      <c r="R12" s="1435"/>
      <c r="S12" s="1435"/>
      <c r="T12" s="1435"/>
      <c r="U12" s="1435"/>
      <c r="V12" s="1435"/>
      <c r="W12" s="1435"/>
      <c r="X12" s="1435"/>
    </row>
    <row r="13" spans="1:24" x14ac:dyDescent="0.25">
      <c r="B13" s="326" t="s">
        <v>489</v>
      </c>
      <c r="C13" s="301">
        <v>0</v>
      </c>
      <c r="D13" s="301">
        <v>0</v>
      </c>
      <c r="E13" s="301">
        <v>0</v>
      </c>
      <c r="F13" s="301">
        <v>0</v>
      </c>
      <c r="G13" s="301">
        <v>0</v>
      </c>
      <c r="H13" s="301">
        <v>0</v>
      </c>
      <c r="I13" s="301">
        <v>0</v>
      </c>
      <c r="J13" s="301">
        <v>0</v>
      </c>
      <c r="K13" s="301">
        <v>0</v>
      </c>
      <c r="L13" s="301">
        <v>0</v>
      </c>
      <c r="M13" s="301">
        <v>0</v>
      </c>
      <c r="N13" s="301">
        <v>0</v>
      </c>
      <c r="O13" s="1443"/>
      <c r="P13" s="1435"/>
      <c r="Q13" s="1435"/>
      <c r="R13" s="1435"/>
      <c r="S13" s="1435"/>
      <c r="T13" s="1435"/>
      <c r="U13" s="1435"/>
      <c r="V13" s="1435"/>
      <c r="W13" s="1435"/>
      <c r="X13" s="1435"/>
    </row>
    <row r="14" spans="1:24" ht="15.75" thickBot="1" x14ac:dyDescent="0.3">
      <c r="B14" s="327" t="s">
        <v>262</v>
      </c>
      <c r="C14" s="328">
        <v>0</v>
      </c>
      <c r="D14" s="328">
        <v>0</v>
      </c>
      <c r="E14" s="328">
        <v>0</v>
      </c>
      <c r="F14" s="328">
        <v>0</v>
      </c>
      <c r="G14" s="328">
        <v>0</v>
      </c>
      <c r="H14" s="328">
        <v>0</v>
      </c>
      <c r="I14" s="328">
        <v>0</v>
      </c>
      <c r="J14" s="328">
        <v>0</v>
      </c>
      <c r="K14" s="328">
        <v>0</v>
      </c>
      <c r="L14" s="328">
        <v>0</v>
      </c>
      <c r="M14" s="328">
        <v>0</v>
      </c>
      <c r="N14" s="328">
        <v>0</v>
      </c>
      <c r="O14" s="1443"/>
      <c r="P14" s="1435"/>
      <c r="Q14" s="1435"/>
      <c r="R14" s="1435"/>
      <c r="S14" s="1435"/>
      <c r="T14" s="1435"/>
      <c r="U14" s="1435"/>
      <c r="V14" s="1435"/>
      <c r="W14" s="1435"/>
      <c r="X14" s="1435"/>
    </row>
    <row r="15" spans="1:24" ht="15.75" x14ac:dyDescent="0.25">
      <c r="B15" s="312"/>
      <c r="C15" s="312"/>
      <c r="D15" s="312"/>
      <c r="E15" s="312"/>
      <c r="F15" s="312"/>
      <c r="G15" s="312"/>
      <c r="H15" s="312"/>
      <c r="I15" s="312"/>
      <c r="J15" s="312"/>
      <c r="K15" s="312"/>
      <c r="L15" s="312"/>
      <c r="M15" s="312"/>
      <c r="N15" s="312"/>
      <c r="O15" s="1435"/>
      <c r="P15" s="1435"/>
      <c r="Q15" s="1435"/>
      <c r="R15" s="1435"/>
      <c r="S15" s="1435"/>
      <c r="T15" s="1435"/>
      <c r="U15" s="1435"/>
      <c r="V15" s="1435"/>
      <c r="W15" s="1435"/>
      <c r="X15" s="1435"/>
    </row>
    <row r="16" spans="1:24" ht="15.75" x14ac:dyDescent="0.25">
      <c r="B16" s="1447"/>
      <c r="C16" s="1447"/>
      <c r="D16" s="1447"/>
      <c r="E16" s="1447"/>
      <c r="F16" s="1447"/>
      <c r="G16" s="1447"/>
      <c r="H16" s="1447"/>
      <c r="I16" s="1447"/>
      <c r="J16" s="1447"/>
      <c r="K16" s="1447"/>
      <c r="L16" s="312"/>
      <c r="M16" s="312"/>
      <c r="N16" s="312"/>
      <c r="O16" s="1435"/>
      <c r="P16" s="1435"/>
      <c r="Q16" s="1435"/>
      <c r="R16" s="1435"/>
      <c r="S16" s="1435"/>
      <c r="T16" s="1435"/>
      <c r="U16" s="1435"/>
      <c r="V16" s="1435"/>
      <c r="W16" s="1435"/>
      <c r="X16" s="1435"/>
    </row>
    <row r="17" spans="2:24" ht="15.75" x14ac:dyDescent="0.25">
      <c r="B17" s="312"/>
      <c r="C17" s="312"/>
      <c r="D17" s="312"/>
      <c r="E17" s="312"/>
      <c r="F17" s="312"/>
      <c r="G17" s="312"/>
      <c r="H17" s="312"/>
      <c r="I17" s="312"/>
      <c r="J17" s="312"/>
      <c r="K17" s="312"/>
      <c r="L17" s="312"/>
      <c r="M17" s="312"/>
      <c r="N17" s="312"/>
      <c r="O17" s="1435"/>
      <c r="P17" s="1435"/>
      <c r="Q17" s="1435"/>
      <c r="R17" s="1435"/>
      <c r="S17" s="1435"/>
      <c r="T17" s="1435"/>
      <c r="U17" s="1435"/>
      <c r="V17" s="1435"/>
      <c r="W17" s="1435"/>
      <c r="X17" s="1435"/>
    </row>
    <row r="18" spans="2:24" ht="15.75" x14ac:dyDescent="0.25">
      <c r="B18" s="1447"/>
      <c r="C18" s="1447"/>
      <c r="D18" s="1447"/>
      <c r="E18" s="1447"/>
      <c r="F18" s="1447"/>
      <c r="G18" s="1447"/>
      <c r="H18" s="1447"/>
      <c r="I18" s="1447"/>
      <c r="J18" s="1447"/>
      <c r="K18" s="1447"/>
      <c r="L18" s="312"/>
      <c r="M18" s="312"/>
      <c r="N18" s="312"/>
      <c r="O18" s="1435"/>
      <c r="P18" s="1435"/>
      <c r="Q18" s="1435"/>
      <c r="R18" s="1435"/>
      <c r="S18" s="1435"/>
      <c r="T18" s="1435"/>
      <c r="U18" s="1435"/>
      <c r="V18" s="1435"/>
      <c r="W18" s="1435"/>
      <c r="X18" s="1435"/>
    </row>
    <row r="19" spans="2:24" ht="32.25" customHeight="1" x14ac:dyDescent="0.25">
      <c r="B19" s="1449"/>
      <c r="C19" s="1449"/>
      <c r="D19" s="1449"/>
      <c r="E19" s="1449"/>
      <c r="F19" s="1449"/>
      <c r="G19" s="1449"/>
      <c r="H19" s="1449"/>
      <c r="I19" s="1449"/>
      <c r="J19" s="1449"/>
      <c r="K19" s="1449"/>
      <c r="L19" s="1449"/>
      <c r="M19" s="1449"/>
      <c r="N19" s="1449"/>
      <c r="O19" s="1449"/>
      <c r="P19" s="1449"/>
      <c r="Q19" s="1449"/>
      <c r="R19" s="1449"/>
      <c r="S19" s="1449"/>
      <c r="T19" s="1449"/>
      <c r="U19" s="1449"/>
      <c r="V19" s="1449"/>
      <c r="W19" s="1449"/>
      <c r="X19" s="1449"/>
    </row>
    <row r="20" spans="2:24" x14ac:dyDescent="0.25">
      <c r="B20" s="1449"/>
      <c r="C20" s="1449"/>
      <c r="D20" s="1449"/>
      <c r="E20" s="1449"/>
      <c r="F20" s="1449"/>
      <c r="G20" s="1449"/>
      <c r="H20" s="1449"/>
      <c r="I20" s="1449"/>
      <c r="J20" s="1449"/>
      <c r="K20" s="1449"/>
      <c r="L20" s="1449"/>
      <c r="M20" s="1449"/>
      <c r="N20" s="1449"/>
      <c r="O20" s="1449"/>
      <c r="P20" s="1449"/>
      <c r="Q20" s="1449"/>
      <c r="R20" s="1449"/>
      <c r="S20" s="1449"/>
      <c r="T20" s="1449"/>
      <c r="U20" s="1449"/>
      <c r="V20" s="1449"/>
      <c r="W20" s="1449"/>
      <c r="X20" s="1449"/>
    </row>
    <row r="21" spans="2:24" x14ac:dyDescent="0.25">
      <c r="B21" s="1449"/>
      <c r="C21" s="1449"/>
      <c r="D21" s="1449"/>
      <c r="E21" s="1449"/>
      <c r="F21" s="1449"/>
      <c r="G21" s="1449"/>
      <c r="H21" s="1449"/>
      <c r="I21" s="1449"/>
      <c r="J21" s="1449"/>
      <c r="K21" s="1449"/>
      <c r="L21" s="1449"/>
      <c r="M21" s="1449"/>
      <c r="N21" s="1449"/>
      <c r="O21" s="1449"/>
      <c r="P21" s="1449"/>
      <c r="Q21" s="1449"/>
      <c r="R21" s="1449"/>
      <c r="S21" s="1449"/>
      <c r="T21" s="1449"/>
      <c r="U21" s="1449"/>
      <c r="V21" s="1449"/>
      <c r="W21" s="1449"/>
      <c r="X21" s="1449"/>
    </row>
    <row r="22" spans="2:24" x14ac:dyDescent="0.25">
      <c r="B22" s="1449"/>
      <c r="C22" s="1449"/>
      <c r="D22" s="1449"/>
      <c r="E22" s="1449"/>
      <c r="F22" s="1449"/>
      <c r="G22" s="1449"/>
      <c r="H22" s="1449"/>
      <c r="I22" s="1449"/>
      <c r="J22" s="1449"/>
      <c r="K22" s="1449"/>
      <c r="L22" s="1449"/>
      <c r="M22" s="1449"/>
      <c r="N22" s="1449"/>
      <c r="O22" s="1449"/>
      <c r="P22" s="1449"/>
      <c r="Q22" s="1449"/>
      <c r="R22" s="1449"/>
      <c r="S22" s="1449"/>
      <c r="T22" s="1449"/>
      <c r="U22" s="1449"/>
      <c r="V22" s="1449"/>
      <c r="W22" s="1449"/>
      <c r="X22" s="1449"/>
    </row>
    <row r="23" spans="2:24" x14ac:dyDescent="0.25">
      <c r="B23" s="1449"/>
      <c r="C23" s="1449"/>
      <c r="D23" s="1449"/>
      <c r="E23" s="1449"/>
      <c r="F23" s="1449"/>
      <c r="G23" s="1449"/>
      <c r="H23" s="1449"/>
      <c r="I23" s="1449"/>
      <c r="J23" s="1449"/>
      <c r="K23" s="1449"/>
      <c r="L23" s="1449"/>
      <c r="M23" s="1449"/>
      <c r="N23" s="1449"/>
      <c r="O23" s="1449"/>
      <c r="P23" s="1449"/>
      <c r="Q23" s="1449"/>
      <c r="R23" s="1449"/>
      <c r="S23" s="1449"/>
      <c r="T23" s="1449"/>
      <c r="U23" s="1449"/>
      <c r="V23" s="1449"/>
      <c r="W23" s="1449"/>
      <c r="X23" s="1449"/>
    </row>
    <row r="24" spans="2:24" x14ac:dyDescent="0.25">
      <c r="B24" s="1449"/>
      <c r="C24" s="1449"/>
      <c r="D24" s="1449"/>
      <c r="E24" s="1449"/>
      <c r="F24" s="1449"/>
      <c r="G24" s="1449"/>
      <c r="H24" s="1449"/>
      <c r="I24" s="1449"/>
      <c r="J24" s="1449"/>
      <c r="K24" s="1449"/>
      <c r="L24" s="1449"/>
      <c r="M24" s="1449"/>
      <c r="N24" s="1449"/>
      <c r="O24" s="1449"/>
      <c r="P24" s="1449"/>
      <c r="Q24" s="1449"/>
      <c r="R24" s="1449"/>
      <c r="S24" s="1449"/>
      <c r="T24" s="1449"/>
      <c r="U24" s="1449"/>
      <c r="V24" s="1449"/>
      <c r="W24" s="1449"/>
      <c r="X24" s="1449"/>
    </row>
    <row r="25" spans="2:24" x14ac:dyDescent="0.25">
      <c r="B25" s="1449"/>
      <c r="C25" s="1449"/>
      <c r="D25" s="1449"/>
      <c r="E25" s="1449"/>
      <c r="F25" s="1449"/>
      <c r="G25" s="1449"/>
      <c r="H25" s="1449"/>
      <c r="I25" s="1449"/>
      <c r="J25" s="1449"/>
      <c r="K25" s="1449"/>
      <c r="L25" s="1449"/>
      <c r="M25" s="1449"/>
      <c r="N25" s="1449"/>
      <c r="O25" s="1449"/>
      <c r="P25" s="1449"/>
      <c r="Q25" s="1449"/>
      <c r="R25" s="1449"/>
      <c r="S25" s="1449"/>
      <c r="T25" s="1449"/>
      <c r="U25" s="1449"/>
      <c r="V25" s="1449"/>
      <c r="W25" s="1449"/>
      <c r="X25" s="1449"/>
    </row>
    <row r="26" spans="2:24" ht="30" customHeight="1" x14ac:dyDescent="0.25">
      <c r="B26" s="1450"/>
      <c r="C26" s="1450"/>
      <c r="D26" s="1450"/>
      <c r="E26" s="1450"/>
      <c r="F26" s="1450"/>
      <c r="G26" s="1450"/>
      <c r="H26" s="1450"/>
      <c r="I26" s="1450"/>
      <c r="J26" s="1450"/>
      <c r="K26" s="1450"/>
      <c r="L26" s="1450"/>
      <c r="M26" s="329"/>
      <c r="N26" s="329"/>
      <c r="O26" s="329"/>
      <c r="P26" s="329"/>
      <c r="Q26" s="329"/>
      <c r="R26" s="329"/>
      <c r="S26" s="329"/>
      <c r="T26" s="329"/>
      <c r="U26" s="329"/>
      <c r="V26" s="329"/>
      <c r="W26" s="329"/>
      <c r="X26" s="329"/>
    </row>
    <row r="27" spans="2:24" ht="15.75" x14ac:dyDescent="0.25">
      <c r="B27" s="312"/>
      <c r="C27" s="312"/>
      <c r="D27" s="312"/>
      <c r="E27" s="312"/>
      <c r="F27" s="312"/>
      <c r="G27" s="312"/>
      <c r="H27" s="312"/>
      <c r="I27" s="312"/>
      <c r="J27" s="312"/>
      <c r="K27" s="312"/>
      <c r="L27" s="312"/>
      <c r="M27" s="312"/>
      <c r="N27" s="312"/>
      <c r="O27" s="312"/>
      <c r="P27" s="312"/>
      <c r="Q27" s="312"/>
      <c r="R27" s="312"/>
      <c r="S27" s="312"/>
      <c r="T27" s="312"/>
      <c r="U27" s="312"/>
      <c r="V27" s="312"/>
      <c r="W27" s="312"/>
      <c r="X27" s="312"/>
    </row>
    <row r="28" spans="2:24" ht="15.75" x14ac:dyDescent="0.25">
      <c r="B28" s="1448"/>
      <c r="C28" s="1448"/>
      <c r="D28" s="1448"/>
      <c r="E28" s="1448"/>
      <c r="F28" s="1448"/>
      <c r="G28" s="1448"/>
      <c r="H28" s="1448"/>
      <c r="I28" s="1448"/>
      <c r="J28" s="1448"/>
      <c r="K28" s="312"/>
      <c r="L28" s="312"/>
      <c r="M28" s="312"/>
      <c r="N28" s="312"/>
      <c r="O28" s="312"/>
      <c r="P28" s="312"/>
      <c r="Q28" s="312"/>
      <c r="R28" s="312"/>
      <c r="S28" s="312"/>
      <c r="T28" s="312"/>
      <c r="U28" s="312"/>
      <c r="V28" s="312"/>
      <c r="W28" s="312"/>
      <c r="X28" s="312"/>
    </row>
    <row r="29" spans="2:24" x14ac:dyDescent="0.25">
      <c r="B29" s="1449"/>
      <c r="C29" s="1449"/>
      <c r="D29" s="1449"/>
      <c r="E29" s="1449"/>
      <c r="F29" s="1449"/>
      <c r="G29" s="1449"/>
      <c r="H29" s="1449"/>
      <c r="I29" s="1449"/>
      <c r="J29" s="1449"/>
      <c r="K29" s="1449"/>
      <c r="L29" s="1449"/>
      <c r="M29" s="1449"/>
      <c r="N29" s="1449"/>
      <c r="O29" s="1449"/>
      <c r="P29" s="1449"/>
      <c r="Q29" s="1449"/>
      <c r="R29" s="1449"/>
      <c r="S29" s="1449"/>
      <c r="T29" s="1449"/>
      <c r="U29" s="1449"/>
      <c r="V29" s="1449"/>
      <c r="W29" s="1449"/>
      <c r="X29" s="1449"/>
    </row>
    <row r="30" spans="2:24" x14ac:dyDescent="0.25">
      <c r="B30" s="1449"/>
      <c r="C30" s="1449"/>
      <c r="D30" s="1449"/>
      <c r="E30" s="1449"/>
      <c r="F30" s="1449"/>
      <c r="G30" s="1449"/>
      <c r="H30" s="1449"/>
      <c r="I30" s="1449"/>
      <c r="J30" s="1449"/>
      <c r="K30" s="1449"/>
      <c r="L30" s="1449"/>
      <c r="M30" s="1449"/>
      <c r="N30" s="1449"/>
      <c r="O30" s="1449"/>
      <c r="P30" s="1449"/>
      <c r="Q30" s="1449"/>
      <c r="R30" s="1449"/>
      <c r="S30" s="1449"/>
      <c r="T30" s="1449"/>
      <c r="U30" s="1449"/>
      <c r="V30" s="1449"/>
      <c r="W30" s="1449"/>
      <c r="X30" s="1449"/>
    </row>
    <row r="31" spans="2:24" x14ac:dyDescent="0.25">
      <c r="B31" s="1449"/>
      <c r="C31" s="1449"/>
      <c r="D31" s="1449"/>
      <c r="E31" s="1449"/>
      <c r="F31" s="1449"/>
      <c r="G31" s="1449"/>
      <c r="H31" s="1449"/>
      <c r="I31" s="1449"/>
      <c r="J31" s="1449"/>
      <c r="K31" s="1449"/>
      <c r="L31" s="1449"/>
      <c r="M31" s="1449"/>
      <c r="N31" s="1449"/>
      <c r="O31" s="1449"/>
      <c r="P31" s="1449"/>
      <c r="Q31" s="1449"/>
      <c r="R31" s="1449"/>
      <c r="S31" s="1449"/>
      <c r="T31" s="1449"/>
      <c r="U31" s="1449"/>
      <c r="V31" s="1449"/>
      <c r="W31" s="1449"/>
      <c r="X31" s="1449"/>
    </row>
    <row r="32" spans="2:24" x14ac:dyDescent="0.25">
      <c r="B32" s="1449"/>
      <c r="C32" s="1449"/>
      <c r="D32" s="1449"/>
      <c r="E32" s="1449"/>
      <c r="F32" s="1449"/>
      <c r="G32" s="1449"/>
      <c r="H32" s="1449"/>
      <c r="I32" s="1449"/>
      <c r="J32" s="1449"/>
      <c r="K32" s="1449"/>
      <c r="L32" s="1449"/>
      <c r="M32" s="1449"/>
      <c r="N32" s="1449"/>
      <c r="O32" s="1449"/>
      <c r="P32" s="1449"/>
      <c r="Q32" s="1449"/>
      <c r="R32" s="1449"/>
      <c r="S32" s="1449"/>
      <c r="T32" s="1449"/>
      <c r="U32" s="1449"/>
      <c r="V32" s="1449"/>
      <c r="W32" s="1449"/>
      <c r="X32" s="1449"/>
    </row>
    <row r="33" spans="2:24" x14ac:dyDescent="0.25">
      <c r="B33" s="1449"/>
      <c r="C33" s="1449"/>
      <c r="D33" s="1449"/>
      <c r="E33" s="1449"/>
      <c r="F33" s="1449"/>
      <c r="G33" s="1449"/>
      <c r="H33" s="1449"/>
      <c r="I33" s="1449"/>
      <c r="J33" s="1449"/>
      <c r="K33" s="1449"/>
      <c r="L33" s="1449"/>
      <c r="M33" s="1449"/>
      <c r="N33" s="1449"/>
      <c r="O33" s="1449"/>
      <c r="P33" s="1449"/>
      <c r="Q33" s="1449"/>
      <c r="R33" s="1449"/>
      <c r="S33" s="1449"/>
      <c r="T33" s="1449"/>
      <c r="U33" s="1449"/>
      <c r="V33" s="1449"/>
      <c r="W33" s="1449"/>
      <c r="X33" s="1449"/>
    </row>
    <row r="34" spans="2:24" x14ac:dyDescent="0.25">
      <c r="B34" s="1449"/>
      <c r="C34" s="1449"/>
      <c r="D34" s="1449"/>
      <c r="E34" s="1449"/>
      <c r="F34" s="1449"/>
      <c r="G34" s="1449"/>
      <c r="H34" s="1449"/>
      <c r="I34" s="1449"/>
      <c r="J34" s="1449"/>
      <c r="K34" s="1449"/>
      <c r="L34" s="1449"/>
      <c r="M34" s="1449"/>
      <c r="N34" s="1449"/>
      <c r="O34" s="1449"/>
      <c r="P34" s="1449"/>
      <c r="Q34" s="1449"/>
      <c r="R34" s="1449"/>
      <c r="S34" s="1449"/>
      <c r="T34" s="1449"/>
      <c r="U34" s="1449"/>
      <c r="V34" s="1449"/>
      <c r="W34" s="1449"/>
      <c r="X34" s="1449"/>
    </row>
    <row r="35" spans="2:24" ht="15.75" x14ac:dyDescent="0.25">
      <c r="B35" s="1451"/>
      <c r="C35" s="1451"/>
      <c r="D35" s="1451"/>
      <c r="E35" s="1451"/>
      <c r="F35" s="1451"/>
      <c r="G35" s="1451"/>
      <c r="H35" s="1451"/>
      <c r="I35" s="1451"/>
      <c r="J35" s="1451"/>
      <c r="K35" s="1451"/>
      <c r="L35" s="1451"/>
      <c r="M35" s="1451"/>
      <c r="N35" s="1451"/>
      <c r="O35" s="1451"/>
      <c r="P35" s="1451"/>
      <c r="Q35" s="1451"/>
      <c r="R35" s="1451"/>
      <c r="S35" s="1451"/>
      <c r="T35" s="1451"/>
      <c r="U35" s="1451"/>
      <c r="V35" s="1451"/>
      <c r="W35" s="1451"/>
      <c r="X35" s="1451"/>
    </row>
  </sheetData>
  <mergeCells count="42">
    <mergeCell ref="B35:X35"/>
    <mergeCell ref="B29:X29"/>
    <mergeCell ref="B30:X30"/>
    <mergeCell ref="B31:X31"/>
    <mergeCell ref="B32:X32"/>
    <mergeCell ref="B33:X33"/>
    <mergeCell ref="B34:X34"/>
    <mergeCell ref="B28:J28"/>
    <mergeCell ref="O17:X17"/>
    <mergeCell ref="B18:K18"/>
    <mergeCell ref="O18:X18"/>
    <mergeCell ref="B19:X19"/>
    <mergeCell ref="B20:X20"/>
    <mergeCell ref="B21:X21"/>
    <mergeCell ref="B22:X22"/>
    <mergeCell ref="B23:X23"/>
    <mergeCell ref="B24:X24"/>
    <mergeCell ref="B25:X25"/>
    <mergeCell ref="B26:L26"/>
    <mergeCell ref="B16:K16"/>
    <mergeCell ref="O16:X16"/>
    <mergeCell ref="O5:X5"/>
    <mergeCell ref="O6:X6"/>
    <mergeCell ref="O7:X7"/>
    <mergeCell ref="O8:X8"/>
    <mergeCell ref="O9:X9"/>
    <mergeCell ref="O10:X10"/>
    <mergeCell ref="O11:X11"/>
    <mergeCell ref="O12:X12"/>
    <mergeCell ref="O13:X13"/>
    <mergeCell ref="O14:X14"/>
    <mergeCell ref="O15:X15"/>
    <mergeCell ref="B2:N2"/>
    <mergeCell ref="O3:X3"/>
    <mergeCell ref="B4:B5"/>
    <mergeCell ref="C4:D5"/>
    <mergeCell ref="E4:F5"/>
    <mergeCell ref="O4:X4"/>
    <mergeCell ref="G5:H5"/>
    <mergeCell ref="I5:J5"/>
    <mergeCell ref="K5:L5"/>
    <mergeCell ref="M5:N5"/>
  </mergeCells>
  <pageMargins left="0.70866141732283472" right="0.70866141732283472" top="0.74803149606299213" bottom="0.74803149606299213" header="0.31496062992125984" footer="0.31496062992125984"/>
  <pageSetup paperSize="9" scale="67"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006411-C537-46C2-B3B4-A88E36B4FA86}">
  <sheetPr>
    <tabColor theme="5" tint="-0.499984740745262"/>
    <pageSetUpPr fitToPage="1"/>
  </sheetPr>
  <dimension ref="A1:J17"/>
  <sheetViews>
    <sheetView showGridLines="0" topLeftCell="C3" zoomScaleNormal="100" workbookViewId="0">
      <selection activeCell="D10" sqref="D10:H14"/>
    </sheetView>
  </sheetViews>
  <sheetFormatPr defaultColWidth="9.28515625" defaultRowHeight="15" x14ac:dyDescent="0.25"/>
  <cols>
    <col min="1" max="1" width="9.28515625" style="196"/>
    <col min="2" max="2" width="6.42578125" style="196" customWidth="1"/>
    <col min="3" max="3" width="55" style="196" customWidth="1"/>
    <col min="4" max="4" width="19.42578125" style="196" customWidth="1"/>
    <col min="5" max="5" width="27" style="196" customWidth="1"/>
    <col min="6" max="6" width="23.5703125" style="196" customWidth="1"/>
    <col min="7" max="7" width="21.28515625" style="196" customWidth="1"/>
    <col min="8" max="8" width="28.42578125" style="196" customWidth="1"/>
    <col min="9" max="16384" width="9.28515625" style="196"/>
  </cols>
  <sheetData>
    <row r="1" spans="1:10" ht="17.25" thickBot="1" x14ac:dyDescent="0.3">
      <c r="A1" s="3"/>
      <c r="C1" s="363"/>
      <c r="D1" s="363"/>
      <c r="E1" s="363"/>
      <c r="F1" s="363"/>
      <c r="G1" s="363"/>
      <c r="H1" s="363"/>
      <c r="I1" s="363"/>
      <c r="J1" s="364"/>
    </row>
    <row r="2" spans="1:10" s="197" customFormat="1" ht="41.25" customHeight="1" thickBot="1" x14ac:dyDescent="0.3">
      <c r="A2" s="196"/>
      <c r="C2" s="1288" t="s">
        <v>515</v>
      </c>
      <c r="D2" s="1289"/>
      <c r="E2" s="1289"/>
      <c r="F2" s="1289"/>
      <c r="G2" s="1289"/>
      <c r="H2" s="1290"/>
    </row>
    <row r="3" spans="1:10" s="271" customFormat="1" ht="15.75" customHeight="1" x14ac:dyDescent="0.25">
      <c r="A3" s="196"/>
      <c r="C3" s="614" t="s">
        <v>1459</v>
      </c>
      <c r="D3" s="1057"/>
      <c r="E3" s="1057"/>
      <c r="F3" s="1057"/>
      <c r="G3" s="1057"/>
      <c r="H3" s="1057"/>
      <c r="I3" s="196"/>
    </row>
    <row r="4" spans="1:10" s="271" customFormat="1" ht="15.75" customHeight="1" x14ac:dyDescent="0.25">
      <c r="A4" s="196"/>
      <c r="B4" s="1452"/>
      <c r="C4" s="1453"/>
      <c r="D4" s="1453"/>
      <c r="E4" s="1453"/>
      <c r="F4" s="1453"/>
      <c r="G4" s="1453"/>
      <c r="H4" s="1453"/>
      <c r="I4" s="196"/>
    </row>
    <row r="5" spans="1:10" ht="15" customHeight="1" x14ac:dyDescent="0.25"/>
    <row r="6" spans="1:10" ht="15" customHeight="1" thickBot="1" x14ac:dyDescent="0.3"/>
    <row r="7" spans="1:10" ht="32.25" customHeight="1" thickBot="1" x14ac:dyDescent="0.3">
      <c r="B7" s="256"/>
      <c r="C7" s="172">
        <v>45657</v>
      </c>
      <c r="D7" s="365" t="s">
        <v>516</v>
      </c>
      <c r="E7" s="366" t="s">
        <v>517</v>
      </c>
      <c r="F7" s="367"/>
      <c r="G7" s="367"/>
      <c r="H7" s="368"/>
      <c r="I7" s="364"/>
      <c r="J7" s="364"/>
    </row>
    <row r="8" spans="1:10" ht="32.25" customHeight="1" thickBot="1" x14ac:dyDescent="0.3">
      <c r="B8" s="256"/>
      <c r="C8" s="1454" t="s">
        <v>112</v>
      </c>
      <c r="D8" s="369"/>
      <c r="E8" s="370"/>
      <c r="F8" s="365" t="s">
        <v>518</v>
      </c>
      <c r="G8" s="366" t="s">
        <v>519</v>
      </c>
      <c r="H8" s="371"/>
      <c r="I8" s="364"/>
      <c r="J8" s="364"/>
    </row>
    <row r="9" spans="1:10" ht="28.5" customHeight="1" thickBot="1" x14ac:dyDescent="0.3">
      <c r="B9" s="256"/>
      <c r="C9" s="1454"/>
      <c r="D9" s="372"/>
      <c r="E9" s="373"/>
      <c r="F9" s="372"/>
      <c r="G9" s="373"/>
      <c r="H9" s="374" t="s">
        <v>520</v>
      </c>
      <c r="I9" s="364"/>
      <c r="J9" s="364"/>
    </row>
    <row r="10" spans="1:10" x14ac:dyDescent="0.25">
      <c r="B10" s="375"/>
      <c r="C10" s="376" t="s">
        <v>521</v>
      </c>
      <c r="D10" s="181">
        <v>1409837.8660780001</v>
      </c>
      <c r="E10" s="181">
        <v>0</v>
      </c>
      <c r="F10" s="181">
        <v>755935.33725042932</v>
      </c>
      <c r="G10" s="181">
        <v>355931.80005666276</v>
      </c>
      <c r="H10" s="181">
        <v>0</v>
      </c>
      <c r="I10" s="364"/>
      <c r="J10" s="364"/>
    </row>
    <row r="11" spans="1:10" x14ac:dyDescent="0.25">
      <c r="B11" s="375"/>
      <c r="C11" s="377" t="s">
        <v>522</v>
      </c>
      <c r="D11" s="184">
        <v>951409.29923600005</v>
      </c>
      <c r="E11" s="184">
        <v>0</v>
      </c>
      <c r="F11" s="184">
        <v>0</v>
      </c>
      <c r="G11" s="184">
        <v>0</v>
      </c>
      <c r="H11" s="186"/>
      <c r="I11" s="364"/>
      <c r="J11" s="364"/>
    </row>
    <row r="12" spans="1:10" x14ac:dyDescent="0.25">
      <c r="B12" s="375"/>
      <c r="C12" s="378" t="s">
        <v>523</v>
      </c>
      <c r="D12" s="379">
        <v>2361247.1653140001</v>
      </c>
      <c r="E12" s="379">
        <v>0</v>
      </c>
      <c r="F12" s="379">
        <v>755935.33725042932</v>
      </c>
      <c r="G12" s="379">
        <v>355931.80005666276</v>
      </c>
      <c r="H12" s="379">
        <v>0</v>
      </c>
      <c r="I12" s="364"/>
      <c r="J12" s="364"/>
    </row>
    <row r="13" spans="1:10" x14ac:dyDescent="0.25">
      <c r="B13" s="375"/>
      <c r="C13" s="380" t="s">
        <v>524</v>
      </c>
      <c r="D13" s="184">
        <v>9465.324564999999</v>
      </c>
      <c r="E13" s="184">
        <v>15625.951174000002</v>
      </c>
      <c r="F13" s="184">
        <v>6684.6088433162304</v>
      </c>
      <c r="G13" s="184">
        <v>8941.3423306837703</v>
      </c>
      <c r="H13" s="184">
        <v>0</v>
      </c>
      <c r="I13" s="364"/>
      <c r="J13" s="364"/>
    </row>
    <row r="14" spans="1:10" ht="15.75" thickBot="1" x14ac:dyDescent="0.3">
      <c r="B14" s="381"/>
      <c r="C14" s="382" t="s">
        <v>525</v>
      </c>
      <c r="D14" s="189"/>
      <c r="E14" s="189"/>
      <c r="F14" s="189"/>
      <c r="G14" s="189"/>
      <c r="H14" s="189"/>
      <c r="I14" s="364"/>
      <c r="J14" s="364"/>
    </row>
    <row r="15" spans="1:10" ht="24" customHeight="1" x14ac:dyDescent="0.25">
      <c r="C15" s="383"/>
    </row>
    <row r="16" spans="1:10" ht="24" customHeight="1" x14ac:dyDescent="0.25"/>
    <row r="17" ht="24" customHeight="1" x14ac:dyDescent="0.25"/>
  </sheetData>
  <mergeCells count="3">
    <mergeCell ref="C2:H2"/>
    <mergeCell ref="B4:H4"/>
    <mergeCell ref="C8:C9"/>
  </mergeCells>
  <pageMargins left="0.70866141732283472" right="0.70866141732283472" top="0.74803149606299213" bottom="0.74803149606299213" header="0.31496062992125984" footer="0.31496062992125984"/>
  <pageSetup paperSize="9" scale="73"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FE1E6-DB42-48E2-9043-E43F2ED5EA81}">
  <sheetPr>
    <tabColor theme="5" tint="-0.499984740745262"/>
    <pageSetUpPr fitToPage="1"/>
  </sheetPr>
  <dimension ref="A1:DR28"/>
  <sheetViews>
    <sheetView showGridLines="0" topLeftCell="D15" zoomScale="85" zoomScaleNormal="85" zoomScalePageLayoutView="60" workbookViewId="0">
      <selection activeCell="D7" sqref="D7:I23"/>
    </sheetView>
  </sheetViews>
  <sheetFormatPr defaultColWidth="11.5703125" defaultRowHeight="15" x14ac:dyDescent="0.25"/>
  <cols>
    <col min="1" max="1" width="20.28515625" style="384" customWidth="1"/>
    <col min="2" max="2" width="8" style="384" customWidth="1"/>
    <col min="3" max="3" width="61.85546875" style="384" bestFit="1" customWidth="1"/>
    <col min="4" max="9" width="28.140625" style="384" customWidth="1"/>
    <col min="10" max="10" width="11.5703125" style="384"/>
    <col min="11" max="11" width="32.7109375" style="384" customWidth="1"/>
    <col min="12" max="122" width="11.5703125" style="384"/>
    <col min="123" max="16384" width="11.5703125" style="81"/>
  </cols>
  <sheetData>
    <row r="1" spans="1:122" ht="15.75" thickBot="1" x14ac:dyDescent="0.3">
      <c r="A1" s="3"/>
    </row>
    <row r="2" spans="1:122" ht="21" customHeight="1" thickBot="1" x14ac:dyDescent="0.35">
      <c r="A2" s="385"/>
      <c r="C2" s="1288" t="s">
        <v>526</v>
      </c>
      <c r="D2" s="1289"/>
      <c r="E2" s="1289"/>
      <c r="F2" s="1289"/>
      <c r="G2" s="1289"/>
      <c r="H2" s="1289"/>
      <c r="I2" s="1290"/>
    </row>
    <row r="3" spans="1:122" x14ac:dyDescent="0.25">
      <c r="C3" s="614" t="s">
        <v>1458</v>
      </c>
      <c r="DD3" s="81"/>
      <c r="DE3" s="81"/>
      <c r="DF3" s="81"/>
      <c r="DG3" s="81"/>
      <c r="DH3" s="81"/>
      <c r="DI3" s="81"/>
      <c r="DJ3" s="81"/>
      <c r="DK3" s="81"/>
      <c r="DL3" s="81"/>
      <c r="DM3" s="81"/>
      <c r="DN3" s="81"/>
      <c r="DO3" s="81"/>
      <c r="DP3" s="81"/>
      <c r="DQ3" s="81"/>
      <c r="DR3" s="81"/>
    </row>
    <row r="4" spans="1:122" ht="15.75" thickBot="1" x14ac:dyDescent="0.3">
      <c r="DD4" s="81"/>
      <c r="DE4" s="81"/>
      <c r="DF4" s="81"/>
      <c r="DG4" s="81"/>
      <c r="DH4" s="81"/>
      <c r="DI4" s="81"/>
      <c r="DJ4" s="81"/>
      <c r="DK4" s="81"/>
      <c r="DL4" s="81"/>
      <c r="DM4" s="81"/>
      <c r="DN4" s="81"/>
      <c r="DO4" s="81"/>
      <c r="DP4" s="81"/>
      <c r="DQ4" s="81"/>
      <c r="DR4" s="81"/>
    </row>
    <row r="5" spans="1:122" s="387" customFormat="1" ht="84" customHeight="1" thickBot="1" x14ac:dyDescent="0.25">
      <c r="A5" s="386"/>
      <c r="B5" s="386"/>
      <c r="C5" s="172">
        <v>45657</v>
      </c>
      <c r="D5" s="1455" t="s">
        <v>527</v>
      </c>
      <c r="E5" s="1455"/>
      <c r="F5" s="1455" t="s">
        <v>528</v>
      </c>
      <c r="G5" s="1455"/>
      <c r="H5" s="1456" t="s">
        <v>529</v>
      </c>
      <c r="I5" s="1456"/>
      <c r="J5" s="386"/>
      <c r="K5" s="386"/>
      <c r="L5" s="386"/>
      <c r="M5" s="386"/>
      <c r="N5" s="386"/>
      <c r="O5" s="386"/>
      <c r="P5" s="386"/>
      <c r="Q5" s="386"/>
      <c r="R5" s="386"/>
      <c r="S5" s="386"/>
      <c r="T5" s="386"/>
      <c r="U5" s="386"/>
      <c r="V5" s="386"/>
      <c r="W5" s="386"/>
      <c r="X5" s="386"/>
      <c r="Y5" s="386"/>
      <c r="Z5" s="386"/>
      <c r="AA5" s="386"/>
      <c r="AB5" s="386"/>
      <c r="AC5" s="386"/>
      <c r="AD5" s="386"/>
      <c r="AE5" s="386"/>
      <c r="AF5" s="386"/>
      <c r="AG5" s="386"/>
      <c r="AH5" s="386"/>
      <c r="AI5" s="386"/>
      <c r="AJ5" s="386"/>
      <c r="AK5" s="386"/>
      <c r="AL5" s="386"/>
      <c r="AM5" s="386"/>
      <c r="AN5" s="386"/>
      <c r="AO5" s="386"/>
      <c r="AP5" s="386"/>
      <c r="AQ5" s="386"/>
      <c r="AR5" s="386"/>
      <c r="AS5" s="386"/>
      <c r="AT5" s="386"/>
      <c r="AU5" s="386"/>
      <c r="AV5" s="386"/>
      <c r="AW5" s="386"/>
      <c r="AX5" s="386"/>
      <c r="AY5" s="386"/>
      <c r="AZ5" s="386"/>
      <c r="BA5" s="386"/>
      <c r="BB5" s="386"/>
      <c r="BC5" s="386"/>
      <c r="BD5" s="386"/>
      <c r="BE5" s="386"/>
      <c r="BF5" s="386"/>
      <c r="BG5" s="386"/>
      <c r="BH5" s="386"/>
      <c r="BI5" s="386"/>
      <c r="BJ5" s="386"/>
      <c r="BK5" s="386"/>
      <c r="BL5" s="386"/>
      <c r="BM5" s="386"/>
      <c r="BN5" s="386"/>
      <c r="BO5" s="386"/>
      <c r="BP5" s="386"/>
      <c r="BQ5" s="386"/>
      <c r="BR5" s="386"/>
      <c r="BS5" s="386"/>
      <c r="BT5" s="386"/>
      <c r="BU5" s="386"/>
      <c r="BV5" s="386"/>
      <c r="BW5" s="386"/>
      <c r="BX5" s="386"/>
      <c r="BY5" s="386"/>
      <c r="BZ5" s="386"/>
      <c r="CA5" s="386"/>
      <c r="CB5" s="386"/>
      <c r="CC5" s="386"/>
      <c r="CD5" s="386"/>
      <c r="CE5" s="386"/>
      <c r="CF5" s="386"/>
      <c r="CG5" s="386"/>
      <c r="CH5" s="386"/>
      <c r="CI5" s="386"/>
      <c r="CJ5" s="386"/>
      <c r="CK5" s="386"/>
      <c r="CL5" s="386"/>
      <c r="CM5" s="386"/>
      <c r="CN5" s="386"/>
      <c r="CO5" s="386"/>
      <c r="CP5" s="386"/>
      <c r="CQ5" s="386"/>
      <c r="CR5" s="386"/>
      <c r="CS5" s="386"/>
      <c r="CT5" s="386"/>
      <c r="CU5" s="386"/>
      <c r="CV5" s="386"/>
      <c r="CW5" s="386"/>
      <c r="CX5" s="386"/>
      <c r="CY5" s="386"/>
      <c r="CZ5" s="386"/>
      <c r="DA5" s="386"/>
      <c r="DB5" s="386"/>
      <c r="DC5" s="386"/>
    </row>
    <row r="6" spans="1:122" s="387" customFormat="1" ht="50.25" customHeight="1" thickBot="1" x14ac:dyDescent="0.25">
      <c r="A6" s="386"/>
      <c r="B6" s="388"/>
      <c r="C6" s="353" t="s">
        <v>112</v>
      </c>
      <c r="D6" s="389" t="s">
        <v>530</v>
      </c>
      <c r="E6" s="389" t="s">
        <v>531</v>
      </c>
      <c r="F6" s="389" t="s">
        <v>530</v>
      </c>
      <c r="G6" s="389" t="s">
        <v>531</v>
      </c>
      <c r="H6" s="390" t="s">
        <v>532</v>
      </c>
      <c r="I6" s="390" t="s">
        <v>533</v>
      </c>
      <c r="J6" s="386"/>
      <c r="K6" s="386"/>
      <c r="L6" s="386"/>
      <c r="M6" s="386"/>
      <c r="N6" s="386"/>
      <c r="O6" s="386"/>
      <c r="P6" s="386"/>
      <c r="Q6" s="386"/>
      <c r="R6" s="386"/>
      <c r="S6" s="386"/>
      <c r="T6" s="386"/>
      <c r="U6" s="386"/>
      <c r="V6" s="386"/>
      <c r="W6" s="386"/>
      <c r="X6" s="386"/>
      <c r="Y6" s="386"/>
      <c r="Z6" s="386"/>
      <c r="AA6" s="386"/>
      <c r="AB6" s="386"/>
      <c r="AC6" s="386"/>
      <c r="AD6" s="386"/>
      <c r="AE6" s="386"/>
      <c r="AF6" s="386"/>
      <c r="AG6" s="386"/>
      <c r="AH6" s="386"/>
      <c r="AI6" s="386"/>
      <c r="AJ6" s="386"/>
      <c r="AK6" s="386"/>
      <c r="AL6" s="386"/>
      <c r="AM6" s="386"/>
      <c r="AN6" s="386"/>
      <c r="AO6" s="386"/>
      <c r="AP6" s="386"/>
      <c r="AQ6" s="386"/>
      <c r="AR6" s="386"/>
      <c r="AS6" s="386"/>
      <c r="AT6" s="386"/>
      <c r="AU6" s="386"/>
      <c r="AV6" s="386"/>
      <c r="AW6" s="386"/>
      <c r="AX6" s="386"/>
      <c r="AY6" s="386"/>
      <c r="AZ6" s="386"/>
      <c r="BA6" s="386"/>
      <c r="BB6" s="386"/>
      <c r="BC6" s="386"/>
      <c r="BD6" s="386"/>
      <c r="BE6" s="386"/>
      <c r="BF6" s="386"/>
      <c r="BG6" s="386"/>
      <c r="BH6" s="386"/>
      <c r="BI6" s="386"/>
      <c r="BJ6" s="386"/>
      <c r="BK6" s="386"/>
      <c r="BL6" s="386"/>
      <c r="BM6" s="386"/>
      <c r="BN6" s="386"/>
      <c r="BO6" s="386"/>
      <c r="BP6" s="386"/>
      <c r="BQ6" s="386"/>
      <c r="BR6" s="386"/>
      <c r="BS6" s="386"/>
      <c r="BT6" s="386"/>
      <c r="BU6" s="386"/>
      <c r="BV6" s="386"/>
      <c r="BW6" s="386"/>
      <c r="BX6" s="386"/>
      <c r="BY6" s="386"/>
      <c r="BZ6" s="386"/>
      <c r="CA6" s="386"/>
      <c r="CB6" s="386"/>
      <c r="CC6" s="386"/>
      <c r="CD6" s="386"/>
      <c r="CE6" s="386"/>
      <c r="CF6" s="386"/>
      <c r="CG6" s="386"/>
      <c r="CH6" s="386"/>
      <c r="CI6" s="386"/>
      <c r="CJ6" s="386"/>
      <c r="CK6" s="386"/>
      <c r="CL6" s="386"/>
      <c r="CM6" s="386"/>
      <c r="CN6" s="386"/>
      <c r="CO6" s="386"/>
      <c r="CP6" s="386"/>
      <c r="CQ6" s="386"/>
      <c r="CR6" s="386"/>
      <c r="CS6" s="386"/>
      <c r="CT6" s="386"/>
      <c r="CU6" s="386"/>
      <c r="CV6" s="386"/>
      <c r="CW6" s="386"/>
      <c r="CX6" s="386"/>
      <c r="CY6" s="386"/>
      <c r="CZ6" s="386"/>
      <c r="DA6" s="386"/>
      <c r="DB6" s="386"/>
      <c r="DC6" s="386"/>
    </row>
    <row r="7" spans="1:122" s="396" customFormat="1" ht="35.1" customHeight="1" x14ac:dyDescent="0.25">
      <c r="A7" s="391"/>
      <c r="B7" s="392"/>
      <c r="C7" s="393" t="s">
        <v>534</v>
      </c>
      <c r="D7" s="394">
        <v>2038951.3181067</v>
      </c>
      <c r="E7" s="394">
        <v>0</v>
      </c>
      <c r="F7" s="394">
        <v>2384659.5690160696</v>
      </c>
      <c r="G7" s="394">
        <v>695.64990998999997</v>
      </c>
      <c r="H7" s="394">
        <v>1226.8327592099999</v>
      </c>
      <c r="I7" s="395">
        <v>5.1431868489689662E-4</v>
      </c>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c r="AW7" s="391"/>
      <c r="AX7" s="391"/>
      <c r="AY7" s="391"/>
      <c r="AZ7" s="391"/>
      <c r="BA7" s="391"/>
      <c r="BB7" s="391"/>
      <c r="BC7" s="391"/>
      <c r="BD7" s="391"/>
      <c r="BE7" s="391"/>
      <c r="BF7" s="391"/>
      <c r="BG7" s="391"/>
      <c r="BH7" s="391"/>
      <c r="BI7" s="391"/>
      <c r="BJ7" s="391"/>
      <c r="BK7" s="391"/>
      <c r="BL7" s="391"/>
      <c r="BM7" s="391"/>
      <c r="BN7" s="391"/>
      <c r="BO7" s="391"/>
      <c r="BP7" s="391"/>
      <c r="BQ7" s="391"/>
      <c r="BR7" s="391"/>
      <c r="BS7" s="391"/>
      <c r="BT7" s="391"/>
      <c r="BU7" s="391"/>
      <c r="BV7" s="391"/>
      <c r="BW7" s="391"/>
      <c r="BX7" s="391"/>
      <c r="BY7" s="391"/>
      <c r="BZ7" s="391"/>
      <c r="CA7" s="391"/>
      <c r="CB7" s="391"/>
      <c r="CC7" s="391"/>
      <c r="CD7" s="391"/>
      <c r="CE7" s="391"/>
      <c r="CF7" s="391"/>
      <c r="CG7" s="391"/>
      <c r="CH7" s="391"/>
      <c r="CI7" s="391"/>
      <c r="CJ7" s="391"/>
      <c r="CK7" s="391"/>
      <c r="CL7" s="391"/>
      <c r="CM7" s="391"/>
      <c r="CN7" s="391"/>
      <c r="CO7" s="391"/>
      <c r="CP7" s="391"/>
      <c r="CQ7" s="391"/>
      <c r="CR7" s="391"/>
      <c r="CS7" s="391"/>
      <c r="CT7" s="391"/>
      <c r="CU7" s="391"/>
      <c r="CV7" s="391"/>
      <c r="CW7" s="391"/>
      <c r="CX7" s="391"/>
      <c r="CY7" s="391"/>
      <c r="CZ7" s="391"/>
      <c r="DA7" s="391"/>
      <c r="DB7" s="391"/>
      <c r="DC7" s="391"/>
    </row>
    <row r="8" spans="1:122" s="396" customFormat="1" ht="35.1" customHeight="1" x14ac:dyDescent="0.25">
      <c r="A8" s="391"/>
      <c r="B8" s="392"/>
      <c r="C8" s="397" t="s">
        <v>535</v>
      </c>
      <c r="D8" s="184">
        <v>17354.672727790003</v>
      </c>
      <c r="E8" s="184">
        <v>500.00001230000004</v>
      </c>
      <c r="F8" s="184">
        <v>11006.006729569999</v>
      </c>
      <c r="G8" s="184">
        <v>0</v>
      </c>
      <c r="H8" s="184">
        <v>2201.2013459099999</v>
      </c>
      <c r="I8" s="398">
        <v>0.19999999999963658</v>
      </c>
      <c r="J8" s="391"/>
      <c r="K8" s="391"/>
      <c r="L8" s="391"/>
      <c r="M8" s="391"/>
      <c r="N8" s="391"/>
      <c r="O8" s="391"/>
      <c r="P8" s="391"/>
      <c r="Q8" s="391"/>
      <c r="R8" s="391"/>
      <c r="S8" s="391"/>
      <c r="T8" s="391"/>
      <c r="U8" s="391"/>
      <c r="V8" s="391"/>
      <c r="W8" s="391"/>
      <c r="X8" s="391"/>
      <c r="Y8" s="391"/>
      <c r="Z8" s="391"/>
      <c r="AA8" s="391"/>
      <c r="AB8" s="391"/>
      <c r="AC8" s="391"/>
      <c r="AD8" s="391"/>
      <c r="AE8" s="391"/>
      <c r="AF8" s="391"/>
      <c r="AG8" s="391"/>
      <c r="AH8" s="391"/>
      <c r="AI8" s="391"/>
      <c r="AJ8" s="391"/>
      <c r="AK8" s="391"/>
      <c r="AL8" s="391"/>
      <c r="AM8" s="391"/>
      <c r="AN8" s="391"/>
      <c r="AO8" s="391"/>
      <c r="AP8" s="391"/>
      <c r="AQ8" s="391"/>
      <c r="AR8" s="391"/>
      <c r="AS8" s="391"/>
      <c r="AT8" s="391"/>
      <c r="AU8" s="391"/>
      <c r="AV8" s="391"/>
      <c r="AW8" s="391"/>
      <c r="AX8" s="391"/>
      <c r="AY8" s="391"/>
      <c r="AZ8" s="391"/>
      <c r="BA8" s="391"/>
      <c r="BB8" s="391"/>
      <c r="BC8" s="391"/>
      <c r="BD8" s="391"/>
      <c r="BE8" s="391"/>
      <c r="BF8" s="391"/>
      <c r="BG8" s="391"/>
      <c r="BH8" s="391"/>
      <c r="BI8" s="391"/>
      <c r="BJ8" s="391"/>
      <c r="BK8" s="391"/>
      <c r="BL8" s="391"/>
      <c r="BM8" s="391"/>
      <c r="BN8" s="391"/>
      <c r="BO8" s="391"/>
      <c r="BP8" s="391"/>
      <c r="BQ8" s="391"/>
      <c r="BR8" s="391"/>
      <c r="BS8" s="391"/>
      <c r="BT8" s="391"/>
      <c r="BU8" s="391"/>
      <c r="BV8" s="391"/>
      <c r="BW8" s="391"/>
      <c r="BX8" s="391"/>
      <c r="BY8" s="391"/>
      <c r="BZ8" s="391"/>
      <c r="CA8" s="391"/>
      <c r="CB8" s="391"/>
      <c r="CC8" s="391"/>
      <c r="CD8" s="391"/>
      <c r="CE8" s="391"/>
      <c r="CF8" s="391"/>
      <c r="CG8" s="391"/>
      <c r="CH8" s="391"/>
      <c r="CI8" s="391"/>
      <c r="CJ8" s="391"/>
      <c r="CK8" s="391"/>
      <c r="CL8" s="391"/>
      <c r="CM8" s="391"/>
      <c r="CN8" s="391"/>
      <c r="CO8" s="391"/>
      <c r="CP8" s="391"/>
      <c r="CQ8" s="391"/>
      <c r="CR8" s="391"/>
      <c r="CS8" s="391"/>
      <c r="CT8" s="391"/>
      <c r="CU8" s="391"/>
      <c r="CV8" s="391"/>
      <c r="CW8" s="391"/>
      <c r="CX8" s="391"/>
      <c r="CY8" s="391"/>
      <c r="CZ8" s="391"/>
      <c r="DA8" s="391"/>
      <c r="DB8" s="391"/>
      <c r="DC8" s="391"/>
    </row>
    <row r="9" spans="1:122" s="396" customFormat="1" ht="35.1" customHeight="1" x14ac:dyDescent="0.25">
      <c r="A9" s="391"/>
      <c r="B9" s="392"/>
      <c r="C9" s="397" t="s">
        <v>536</v>
      </c>
      <c r="D9" s="184">
        <v>5420.62060948</v>
      </c>
      <c r="E9" s="184">
        <v>186.78314449000001</v>
      </c>
      <c r="F9" s="184">
        <v>5420.62060948</v>
      </c>
      <c r="G9" s="184">
        <v>7.4868373500000001</v>
      </c>
      <c r="H9" s="184">
        <v>5.89489397</v>
      </c>
      <c r="I9" s="398">
        <v>1.0859943410741809E-3</v>
      </c>
      <c r="J9" s="391"/>
      <c r="K9" s="391"/>
      <c r="L9" s="391"/>
      <c r="M9" s="391"/>
      <c r="N9" s="391"/>
      <c r="O9" s="391"/>
      <c r="P9" s="391"/>
      <c r="Q9" s="391"/>
      <c r="R9" s="391"/>
      <c r="S9" s="391"/>
      <c r="T9" s="391"/>
      <c r="U9" s="391"/>
      <c r="V9" s="391"/>
      <c r="W9" s="391"/>
      <c r="X9" s="391"/>
      <c r="Y9" s="391"/>
      <c r="Z9" s="391"/>
      <c r="AA9" s="391"/>
      <c r="AB9" s="391"/>
      <c r="AC9" s="391"/>
      <c r="AD9" s="391"/>
      <c r="AE9" s="391"/>
      <c r="AF9" s="391"/>
      <c r="AG9" s="391"/>
      <c r="AH9" s="391"/>
      <c r="AI9" s="391"/>
      <c r="AJ9" s="391"/>
      <c r="AK9" s="391"/>
      <c r="AL9" s="391"/>
      <c r="AM9" s="391"/>
      <c r="AN9" s="391"/>
      <c r="AO9" s="391"/>
      <c r="AP9" s="391"/>
      <c r="AQ9" s="391"/>
      <c r="AR9" s="391"/>
      <c r="AS9" s="391"/>
      <c r="AT9" s="391"/>
      <c r="AU9" s="391"/>
      <c r="AV9" s="391"/>
      <c r="AW9" s="391"/>
      <c r="AX9" s="391"/>
      <c r="AY9" s="391"/>
      <c r="AZ9" s="391"/>
      <c r="BA9" s="391"/>
      <c r="BB9" s="391"/>
      <c r="BC9" s="391"/>
      <c r="BD9" s="391"/>
      <c r="BE9" s="391"/>
      <c r="BF9" s="391"/>
      <c r="BG9" s="391"/>
      <c r="BH9" s="391"/>
      <c r="BI9" s="391"/>
      <c r="BJ9" s="391"/>
      <c r="BK9" s="391"/>
      <c r="BL9" s="391"/>
      <c r="BM9" s="391"/>
      <c r="BN9" s="391"/>
      <c r="BO9" s="391"/>
      <c r="BP9" s="391"/>
      <c r="BQ9" s="391"/>
      <c r="BR9" s="391"/>
      <c r="BS9" s="391"/>
      <c r="BT9" s="391"/>
      <c r="BU9" s="391"/>
      <c r="BV9" s="391"/>
      <c r="BW9" s="391"/>
      <c r="BX9" s="391"/>
      <c r="BY9" s="391"/>
      <c r="BZ9" s="391"/>
      <c r="CA9" s="391"/>
      <c r="CB9" s="391"/>
      <c r="CC9" s="391"/>
      <c r="CD9" s="391"/>
      <c r="CE9" s="391"/>
      <c r="CF9" s="391"/>
      <c r="CG9" s="391"/>
      <c r="CH9" s="391"/>
      <c r="CI9" s="391"/>
      <c r="CJ9" s="391"/>
      <c r="CK9" s="391"/>
      <c r="CL9" s="391"/>
      <c r="CM9" s="391"/>
      <c r="CN9" s="391"/>
      <c r="CO9" s="391"/>
      <c r="CP9" s="391"/>
      <c r="CQ9" s="391"/>
      <c r="CR9" s="391"/>
      <c r="CS9" s="391"/>
      <c r="CT9" s="391"/>
      <c r="CU9" s="391"/>
      <c r="CV9" s="391"/>
      <c r="CW9" s="391"/>
      <c r="CX9" s="391"/>
      <c r="CY9" s="391"/>
      <c r="CZ9" s="391"/>
      <c r="DA9" s="391"/>
      <c r="DB9" s="391"/>
      <c r="DC9" s="391"/>
    </row>
    <row r="10" spans="1:122" s="396" customFormat="1" ht="35.1" customHeight="1" x14ac:dyDescent="0.25">
      <c r="A10" s="391"/>
      <c r="B10" s="392"/>
      <c r="C10" s="397" t="s">
        <v>537</v>
      </c>
      <c r="D10" s="184">
        <v>0</v>
      </c>
      <c r="E10" s="184">
        <v>0</v>
      </c>
      <c r="F10" s="184">
        <v>7450.7658551000004</v>
      </c>
      <c r="G10" s="184">
        <v>132.00000409999998</v>
      </c>
      <c r="H10" s="184">
        <v>0</v>
      </c>
      <c r="I10" s="398">
        <v>0</v>
      </c>
      <c r="J10" s="391"/>
      <c r="K10" s="391"/>
      <c r="L10" s="391"/>
      <c r="M10" s="391"/>
      <c r="N10" s="391"/>
      <c r="O10" s="391"/>
      <c r="P10" s="391"/>
      <c r="Q10" s="391"/>
      <c r="R10" s="391"/>
      <c r="S10" s="391"/>
      <c r="T10" s="391"/>
      <c r="U10" s="391"/>
      <c r="V10" s="391"/>
      <c r="W10" s="391"/>
      <c r="X10" s="391"/>
      <c r="Y10" s="391"/>
      <c r="Z10" s="391"/>
      <c r="AA10" s="391"/>
      <c r="AB10" s="391"/>
      <c r="AC10" s="391"/>
      <c r="AD10" s="391"/>
      <c r="AE10" s="391"/>
      <c r="AF10" s="391"/>
      <c r="AG10" s="391"/>
      <c r="AH10" s="391"/>
      <c r="AI10" s="391"/>
      <c r="AJ10" s="391"/>
      <c r="AK10" s="391"/>
      <c r="AL10" s="391"/>
      <c r="AM10" s="391"/>
      <c r="AN10" s="391"/>
      <c r="AO10" s="391"/>
      <c r="AP10" s="391"/>
      <c r="AQ10" s="391"/>
      <c r="AR10" s="391"/>
      <c r="AS10" s="391"/>
      <c r="AT10" s="391"/>
      <c r="AU10" s="391"/>
      <c r="AV10" s="391"/>
      <c r="AW10" s="391"/>
      <c r="AX10" s="391"/>
      <c r="AY10" s="391"/>
      <c r="AZ10" s="391"/>
      <c r="BA10" s="391"/>
      <c r="BB10" s="391"/>
      <c r="BC10" s="391"/>
      <c r="BD10" s="391"/>
      <c r="BE10" s="391"/>
      <c r="BF10" s="391"/>
      <c r="BG10" s="391"/>
      <c r="BH10" s="391"/>
      <c r="BI10" s="391"/>
      <c r="BJ10" s="391"/>
      <c r="BK10" s="391"/>
      <c r="BL10" s="391"/>
      <c r="BM10" s="391"/>
      <c r="BN10" s="391"/>
      <c r="BO10" s="391"/>
      <c r="BP10" s="391"/>
      <c r="BQ10" s="391"/>
      <c r="BR10" s="391"/>
      <c r="BS10" s="391"/>
      <c r="BT10" s="391"/>
      <c r="BU10" s="391"/>
      <c r="BV10" s="391"/>
      <c r="BW10" s="391"/>
      <c r="BX10" s="391"/>
      <c r="BY10" s="391"/>
      <c r="BZ10" s="391"/>
      <c r="CA10" s="391"/>
      <c r="CB10" s="391"/>
      <c r="CC10" s="391"/>
      <c r="CD10" s="391"/>
      <c r="CE10" s="391"/>
      <c r="CF10" s="391"/>
      <c r="CG10" s="391"/>
      <c r="CH10" s="391"/>
      <c r="CI10" s="391"/>
      <c r="CJ10" s="391"/>
      <c r="CK10" s="391"/>
      <c r="CL10" s="391"/>
      <c r="CM10" s="391"/>
      <c r="CN10" s="391"/>
      <c r="CO10" s="391"/>
      <c r="CP10" s="391"/>
      <c r="CQ10" s="391"/>
      <c r="CR10" s="391"/>
      <c r="CS10" s="391"/>
      <c r="CT10" s="391"/>
      <c r="CU10" s="391"/>
      <c r="CV10" s="391"/>
      <c r="CW10" s="391"/>
      <c r="CX10" s="391"/>
      <c r="CY10" s="391"/>
      <c r="CZ10" s="391"/>
      <c r="DA10" s="391"/>
      <c r="DB10" s="391"/>
      <c r="DC10" s="391"/>
    </row>
    <row r="11" spans="1:122" s="396" customFormat="1" ht="35.1" customHeight="1" x14ac:dyDescent="0.25">
      <c r="A11" s="391"/>
      <c r="B11" s="392"/>
      <c r="C11" s="397" t="s">
        <v>538</v>
      </c>
      <c r="D11" s="184">
        <v>0</v>
      </c>
      <c r="E11" s="184">
        <v>0</v>
      </c>
      <c r="F11" s="184">
        <v>0</v>
      </c>
      <c r="G11" s="184">
        <v>0</v>
      </c>
      <c r="H11" s="184">
        <v>0</v>
      </c>
      <c r="I11" s="398">
        <v>0</v>
      </c>
      <c r="J11" s="391"/>
      <c r="K11" s="391"/>
      <c r="L11" s="391"/>
      <c r="M11" s="391"/>
      <c r="N11" s="391"/>
      <c r="O11" s="391"/>
      <c r="P11" s="391"/>
      <c r="Q11" s="391"/>
      <c r="R11" s="391"/>
      <c r="S11" s="391"/>
      <c r="T11" s="391"/>
      <c r="U11" s="391"/>
      <c r="V11" s="391"/>
      <c r="W11" s="391"/>
      <c r="X11" s="391"/>
      <c r="Y11" s="391"/>
      <c r="Z11" s="391"/>
      <c r="AA11" s="391"/>
      <c r="AB11" s="391"/>
      <c r="AC11" s="391"/>
      <c r="AD11" s="391"/>
      <c r="AE11" s="391"/>
      <c r="AF11" s="391"/>
      <c r="AG11" s="391"/>
      <c r="AH11" s="391"/>
      <c r="AI11" s="391"/>
      <c r="AJ11" s="391"/>
      <c r="AK11" s="391"/>
      <c r="AL11" s="391"/>
      <c r="AM11" s="391"/>
      <c r="AN11" s="391"/>
      <c r="AO11" s="391"/>
      <c r="AP11" s="391"/>
      <c r="AQ11" s="391"/>
      <c r="AR11" s="391"/>
      <c r="AS11" s="391"/>
      <c r="AT11" s="391"/>
      <c r="AU11" s="391"/>
      <c r="AV11" s="391"/>
      <c r="AW11" s="391"/>
      <c r="AX11" s="391"/>
      <c r="AY11" s="391"/>
      <c r="AZ11" s="391"/>
      <c r="BA11" s="391"/>
      <c r="BB11" s="391"/>
      <c r="BC11" s="391"/>
      <c r="BD11" s="391"/>
      <c r="BE11" s="391"/>
      <c r="BF11" s="391"/>
      <c r="BG11" s="391"/>
      <c r="BH11" s="391"/>
      <c r="BI11" s="391"/>
      <c r="BJ11" s="391"/>
      <c r="BK11" s="391"/>
      <c r="BL11" s="391"/>
      <c r="BM11" s="391"/>
      <c r="BN11" s="391"/>
      <c r="BO11" s="391"/>
      <c r="BP11" s="391"/>
      <c r="BQ11" s="391"/>
      <c r="BR11" s="391"/>
      <c r="BS11" s="391"/>
      <c r="BT11" s="391"/>
      <c r="BU11" s="391"/>
      <c r="BV11" s="391"/>
      <c r="BW11" s="391"/>
      <c r="BX11" s="391"/>
      <c r="BY11" s="391"/>
      <c r="BZ11" s="391"/>
      <c r="CA11" s="391"/>
      <c r="CB11" s="391"/>
      <c r="CC11" s="391"/>
      <c r="CD11" s="391"/>
      <c r="CE11" s="391"/>
      <c r="CF11" s="391"/>
      <c r="CG11" s="391"/>
      <c r="CH11" s="391"/>
      <c r="CI11" s="391"/>
      <c r="CJ11" s="391"/>
      <c r="CK11" s="391"/>
      <c r="CL11" s="391"/>
      <c r="CM11" s="391"/>
      <c r="CN11" s="391"/>
      <c r="CO11" s="391"/>
      <c r="CP11" s="391"/>
      <c r="CQ11" s="391"/>
      <c r="CR11" s="391"/>
      <c r="CS11" s="391"/>
      <c r="CT11" s="391"/>
      <c r="CU11" s="391"/>
      <c r="CV11" s="391"/>
      <c r="CW11" s="391"/>
      <c r="CX11" s="391"/>
      <c r="CY11" s="391"/>
      <c r="CZ11" s="391"/>
      <c r="DA11" s="391"/>
      <c r="DB11" s="391"/>
      <c r="DC11" s="391"/>
    </row>
    <row r="12" spans="1:122" s="396" customFormat="1" ht="35.1" customHeight="1" x14ac:dyDescent="0.25">
      <c r="A12" s="391"/>
      <c r="B12" s="392"/>
      <c r="C12" s="397" t="s">
        <v>539</v>
      </c>
      <c r="D12" s="184">
        <v>95358.160152390003</v>
      </c>
      <c r="E12" s="184">
        <v>276935.97404951003</v>
      </c>
      <c r="F12" s="184">
        <v>107095.97321703</v>
      </c>
      <c r="G12" s="184">
        <v>268335.87575220998</v>
      </c>
      <c r="H12" s="184">
        <v>8519.4427497300003</v>
      </c>
      <c r="I12" s="398">
        <v>2.2692381515101608E-2</v>
      </c>
      <c r="J12" s="391"/>
      <c r="K12" s="391"/>
      <c r="L12" s="391"/>
      <c r="M12" s="391"/>
      <c r="N12" s="391"/>
      <c r="O12" s="391"/>
      <c r="P12" s="391"/>
      <c r="Q12" s="391"/>
      <c r="R12" s="391"/>
      <c r="S12" s="391"/>
      <c r="T12" s="391"/>
      <c r="U12" s="391"/>
      <c r="V12" s="391"/>
      <c r="W12" s="391"/>
      <c r="X12" s="391"/>
      <c r="Y12" s="391"/>
      <c r="Z12" s="391"/>
      <c r="AA12" s="391"/>
      <c r="AB12" s="391"/>
      <c r="AC12" s="391"/>
      <c r="AD12" s="391"/>
      <c r="AE12" s="391"/>
      <c r="AF12" s="391"/>
      <c r="AG12" s="391"/>
      <c r="AH12" s="391"/>
      <c r="AI12" s="391"/>
      <c r="AJ12" s="391"/>
      <c r="AK12" s="391"/>
      <c r="AL12" s="391"/>
      <c r="AM12" s="391"/>
      <c r="AN12" s="391"/>
      <c r="AO12" s="391"/>
      <c r="AP12" s="391"/>
      <c r="AQ12" s="391"/>
      <c r="AR12" s="391"/>
      <c r="AS12" s="391"/>
      <c r="AT12" s="391"/>
      <c r="AU12" s="391"/>
      <c r="AV12" s="391"/>
      <c r="AW12" s="391"/>
      <c r="AX12" s="391"/>
      <c r="AY12" s="391"/>
      <c r="AZ12" s="391"/>
      <c r="BA12" s="391"/>
      <c r="BB12" s="391"/>
      <c r="BC12" s="391"/>
      <c r="BD12" s="391"/>
      <c r="BE12" s="391"/>
      <c r="BF12" s="391"/>
      <c r="BG12" s="391"/>
      <c r="BH12" s="391"/>
      <c r="BI12" s="391"/>
      <c r="BJ12" s="391"/>
      <c r="BK12" s="391"/>
      <c r="BL12" s="391"/>
      <c r="BM12" s="391"/>
      <c r="BN12" s="391"/>
      <c r="BO12" s="391"/>
      <c r="BP12" s="391"/>
      <c r="BQ12" s="391"/>
      <c r="BR12" s="391"/>
      <c r="BS12" s="391"/>
      <c r="BT12" s="391"/>
      <c r="BU12" s="391"/>
      <c r="BV12" s="391"/>
      <c r="BW12" s="391"/>
      <c r="BX12" s="391"/>
      <c r="BY12" s="391"/>
      <c r="BZ12" s="391"/>
      <c r="CA12" s="391"/>
      <c r="CB12" s="391"/>
      <c r="CC12" s="391"/>
      <c r="CD12" s="391"/>
      <c r="CE12" s="391"/>
      <c r="CF12" s="391"/>
      <c r="CG12" s="391"/>
      <c r="CH12" s="391"/>
      <c r="CI12" s="391"/>
      <c r="CJ12" s="391"/>
      <c r="CK12" s="391"/>
      <c r="CL12" s="391"/>
      <c r="CM12" s="391"/>
      <c r="CN12" s="391"/>
      <c r="CO12" s="391"/>
      <c r="CP12" s="391"/>
      <c r="CQ12" s="391"/>
      <c r="CR12" s="391"/>
      <c r="CS12" s="391"/>
      <c r="CT12" s="391"/>
      <c r="CU12" s="391"/>
      <c r="CV12" s="391"/>
      <c r="CW12" s="391"/>
      <c r="CX12" s="391"/>
      <c r="CY12" s="391"/>
      <c r="CZ12" s="391"/>
      <c r="DA12" s="391"/>
      <c r="DB12" s="391"/>
      <c r="DC12" s="391"/>
    </row>
    <row r="13" spans="1:122" s="396" customFormat="1" ht="35.1" customHeight="1" x14ac:dyDescent="0.25">
      <c r="A13" s="391"/>
      <c r="B13" s="392"/>
      <c r="C13" s="397" t="s">
        <v>540</v>
      </c>
      <c r="D13" s="184">
        <v>855400.42458653008</v>
      </c>
      <c r="E13" s="184">
        <v>194328.48291360997</v>
      </c>
      <c r="F13" s="184">
        <v>692262.35100000002</v>
      </c>
      <c r="G13" s="184">
        <v>28782.924642710001</v>
      </c>
      <c r="H13" s="184">
        <v>549357.30090933002</v>
      </c>
      <c r="I13" s="398">
        <v>0.76189016066939153</v>
      </c>
      <c r="J13" s="391"/>
      <c r="K13" s="391"/>
      <c r="L13" s="391"/>
      <c r="M13" s="391"/>
      <c r="N13" s="391"/>
      <c r="O13" s="391"/>
      <c r="P13" s="391"/>
      <c r="Q13" s="391"/>
      <c r="R13" s="391"/>
      <c r="S13" s="391"/>
      <c r="T13" s="391"/>
      <c r="U13" s="391"/>
      <c r="V13" s="391"/>
      <c r="W13" s="391"/>
      <c r="X13" s="391"/>
      <c r="Y13" s="391"/>
      <c r="Z13" s="391"/>
      <c r="AA13" s="391"/>
      <c r="AB13" s="391"/>
      <c r="AC13" s="391"/>
      <c r="AD13" s="391"/>
      <c r="AE13" s="391"/>
      <c r="AF13" s="391"/>
      <c r="AG13" s="391"/>
      <c r="AH13" s="391"/>
      <c r="AI13" s="391"/>
      <c r="AJ13" s="391"/>
      <c r="AK13" s="391"/>
      <c r="AL13" s="391"/>
      <c r="AM13" s="391"/>
      <c r="AN13" s="391"/>
      <c r="AO13" s="391"/>
      <c r="AP13" s="391"/>
      <c r="AQ13" s="391"/>
      <c r="AR13" s="391"/>
      <c r="AS13" s="391"/>
      <c r="AT13" s="391"/>
      <c r="AU13" s="391"/>
      <c r="AV13" s="391"/>
      <c r="AW13" s="391"/>
      <c r="AX13" s="391"/>
      <c r="AY13" s="391"/>
      <c r="AZ13" s="391"/>
      <c r="BA13" s="391"/>
      <c r="BB13" s="391"/>
      <c r="BC13" s="391"/>
      <c r="BD13" s="391"/>
      <c r="BE13" s="391"/>
      <c r="BF13" s="391"/>
      <c r="BG13" s="391"/>
      <c r="BH13" s="391"/>
      <c r="BI13" s="391"/>
      <c r="BJ13" s="391"/>
      <c r="BK13" s="391"/>
      <c r="BL13" s="391"/>
      <c r="BM13" s="391"/>
      <c r="BN13" s="391"/>
      <c r="BO13" s="391"/>
      <c r="BP13" s="391"/>
      <c r="BQ13" s="391"/>
      <c r="BR13" s="391"/>
      <c r="BS13" s="391"/>
      <c r="BT13" s="391"/>
      <c r="BU13" s="391"/>
      <c r="BV13" s="391"/>
      <c r="BW13" s="391"/>
      <c r="BX13" s="391"/>
      <c r="BY13" s="391"/>
      <c r="BZ13" s="391"/>
      <c r="CA13" s="391"/>
      <c r="CB13" s="391"/>
      <c r="CC13" s="391"/>
      <c r="CD13" s="391"/>
      <c r="CE13" s="391"/>
      <c r="CF13" s="391"/>
      <c r="CG13" s="391"/>
      <c r="CH13" s="391"/>
      <c r="CI13" s="391"/>
      <c r="CJ13" s="391"/>
      <c r="CK13" s="391"/>
      <c r="CL13" s="391"/>
      <c r="CM13" s="391"/>
      <c r="CN13" s="391"/>
      <c r="CO13" s="391"/>
      <c r="CP13" s="391"/>
      <c r="CQ13" s="391"/>
      <c r="CR13" s="391"/>
      <c r="CS13" s="391"/>
      <c r="CT13" s="391"/>
      <c r="CU13" s="391"/>
      <c r="CV13" s="391"/>
      <c r="CW13" s="391"/>
      <c r="CX13" s="391"/>
      <c r="CY13" s="391"/>
      <c r="CZ13" s="391"/>
      <c r="DA13" s="391"/>
      <c r="DB13" s="391"/>
      <c r="DC13" s="391"/>
    </row>
    <row r="14" spans="1:122" s="396" customFormat="1" ht="35.1" customHeight="1" x14ac:dyDescent="0.25">
      <c r="A14" s="391"/>
      <c r="B14" s="392"/>
      <c r="C14" s="397" t="s">
        <v>541</v>
      </c>
      <c r="D14" s="184">
        <v>185707.43306307998</v>
      </c>
      <c r="E14" s="184">
        <v>16104.456110129999</v>
      </c>
      <c r="F14" s="184">
        <v>113962.85296228</v>
      </c>
      <c r="G14" s="184">
        <v>3512.4580109000003</v>
      </c>
      <c r="H14" s="184">
        <v>88074.43783065</v>
      </c>
      <c r="I14" s="398">
        <v>0.74972721588077085</v>
      </c>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c r="AH14" s="391"/>
      <c r="AI14" s="391"/>
      <c r="AJ14" s="391"/>
      <c r="AK14" s="391"/>
      <c r="AL14" s="391"/>
      <c r="AM14" s="391"/>
      <c r="AN14" s="391"/>
      <c r="AO14" s="391"/>
      <c r="AP14" s="391"/>
      <c r="AQ14" s="391"/>
      <c r="AR14" s="391"/>
      <c r="AS14" s="391"/>
      <c r="AT14" s="391"/>
      <c r="AU14" s="391"/>
      <c r="AV14" s="391"/>
      <c r="AW14" s="391"/>
      <c r="AX14" s="391"/>
      <c r="AY14" s="391"/>
      <c r="AZ14" s="391"/>
      <c r="BA14" s="391"/>
      <c r="BB14" s="391"/>
      <c r="BC14" s="391"/>
      <c r="BD14" s="391"/>
      <c r="BE14" s="391"/>
      <c r="BF14" s="391"/>
      <c r="BG14" s="391"/>
      <c r="BH14" s="391"/>
      <c r="BI14" s="391"/>
      <c r="BJ14" s="391"/>
      <c r="BK14" s="391"/>
      <c r="BL14" s="391"/>
      <c r="BM14" s="391"/>
      <c r="BN14" s="391"/>
      <c r="BO14" s="391"/>
      <c r="BP14" s="391"/>
      <c r="BQ14" s="391"/>
      <c r="BR14" s="391"/>
      <c r="BS14" s="391"/>
      <c r="BT14" s="391"/>
      <c r="BU14" s="391"/>
      <c r="BV14" s="391"/>
      <c r="BW14" s="391"/>
      <c r="BX14" s="391"/>
      <c r="BY14" s="391"/>
      <c r="BZ14" s="391"/>
      <c r="CA14" s="391"/>
      <c r="CB14" s="391"/>
      <c r="CC14" s="391"/>
      <c r="CD14" s="391"/>
      <c r="CE14" s="391"/>
      <c r="CF14" s="391"/>
      <c r="CG14" s="391"/>
      <c r="CH14" s="391"/>
      <c r="CI14" s="391"/>
      <c r="CJ14" s="391"/>
      <c r="CK14" s="391"/>
      <c r="CL14" s="391"/>
      <c r="CM14" s="391"/>
      <c r="CN14" s="391"/>
      <c r="CO14" s="391"/>
      <c r="CP14" s="391"/>
      <c r="CQ14" s="391"/>
      <c r="CR14" s="391"/>
      <c r="CS14" s="391"/>
      <c r="CT14" s="391"/>
      <c r="CU14" s="391"/>
      <c r="CV14" s="391"/>
      <c r="CW14" s="391"/>
      <c r="CX14" s="391"/>
      <c r="CY14" s="391"/>
      <c r="CZ14" s="391"/>
      <c r="DA14" s="391"/>
      <c r="DB14" s="391"/>
      <c r="DC14" s="391"/>
    </row>
    <row r="15" spans="1:122" s="396" customFormat="1" ht="35.1" customHeight="1" x14ac:dyDescent="0.25">
      <c r="A15" s="391"/>
      <c r="B15" s="392"/>
      <c r="C15" s="397" t="s">
        <v>542</v>
      </c>
      <c r="D15" s="184">
        <v>419007.36297053006</v>
      </c>
      <c r="E15" s="184">
        <v>704.91487354999992</v>
      </c>
      <c r="F15" s="184">
        <v>419007.36297053006</v>
      </c>
      <c r="G15" s="184">
        <v>150.55030613</v>
      </c>
      <c r="H15" s="184">
        <v>147225.82652867</v>
      </c>
      <c r="I15" s="398">
        <v>0.35124191113981279</v>
      </c>
      <c r="J15" s="391"/>
      <c r="K15" s="391"/>
      <c r="L15" s="391"/>
      <c r="M15" s="391"/>
      <c r="N15" s="391"/>
      <c r="O15" s="391"/>
      <c r="P15" s="391"/>
      <c r="Q15" s="391"/>
      <c r="R15" s="391"/>
      <c r="S15" s="391"/>
      <c r="T15" s="391"/>
      <c r="U15" s="391"/>
      <c r="V15" s="391"/>
      <c r="W15" s="391"/>
      <c r="X15" s="391"/>
      <c r="Y15" s="391"/>
      <c r="Z15" s="391"/>
      <c r="AA15" s="391"/>
      <c r="AB15" s="391"/>
      <c r="AC15" s="391"/>
      <c r="AD15" s="391"/>
      <c r="AE15" s="391"/>
      <c r="AF15" s="391"/>
      <c r="AG15" s="391"/>
      <c r="AH15" s="391"/>
      <c r="AI15" s="391"/>
      <c r="AJ15" s="391"/>
      <c r="AK15" s="391"/>
      <c r="AL15" s="391"/>
      <c r="AM15" s="391"/>
      <c r="AN15" s="391"/>
      <c r="AO15" s="391"/>
      <c r="AP15" s="391"/>
      <c r="AQ15" s="391"/>
      <c r="AR15" s="391"/>
      <c r="AS15" s="391"/>
      <c r="AT15" s="391"/>
      <c r="AU15" s="391"/>
      <c r="AV15" s="391"/>
      <c r="AW15" s="391"/>
      <c r="AX15" s="391"/>
      <c r="AY15" s="391"/>
      <c r="AZ15" s="391"/>
      <c r="BA15" s="391"/>
      <c r="BB15" s="391"/>
      <c r="BC15" s="391"/>
      <c r="BD15" s="391"/>
      <c r="BE15" s="391"/>
      <c r="BF15" s="391"/>
      <c r="BG15" s="391"/>
      <c r="BH15" s="391"/>
      <c r="BI15" s="391"/>
      <c r="BJ15" s="391"/>
      <c r="BK15" s="391"/>
      <c r="BL15" s="391"/>
      <c r="BM15" s="391"/>
      <c r="BN15" s="391"/>
      <c r="BO15" s="391"/>
      <c r="BP15" s="391"/>
      <c r="BQ15" s="391"/>
      <c r="BR15" s="391"/>
      <c r="BS15" s="391"/>
      <c r="BT15" s="391"/>
      <c r="BU15" s="391"/>
      <c r="BV15" s="391"/>
      <c r="BW15" s="391"/>
      <c r="BX15" s="391"/>
      <c r="BY15" s="391"/>
      <c r="BZ15" s="391"/>
      <c r="CA15" s="391"/>
      <c r="CB15" s="391"/>
      <c r="CC15" s="391"/>
      <c r="CD15" s="391"/>
      <c r="CE15" s="391"/>
      <c r="CF15" s="391"/>
      <c r="CG15" s="391"/>
      <c r="CH15" s="391"/>
      <c r="CI15" s="391"/>
      <c r="CJ15" s="391"/>
      <c r="CK15" s="391"/>
      <c r="CL15" s="391"/>
      <c r="CM15" s="391"/>
      <c r="CN15" s="391"/>
      <c r="CO15" s="391"/>
      <c r="CP15" s="391"/>
      <c r="CQ15" s="391"/>
      <c r="CR15" s="391"/>
      <c r="CS15" s="391"/>
      <c r="CT15" s="391"/>
      <c r="CU15" s="391"/>
      <c r="CV15" s="391"/>
      <c r="CW15" s="391"/>
      <c r="CX15" s="391"/>
      <c r="CY15" s="391"/>
      <c r="CZ15" s="391"/>
      <c r="DA15" s="391"/>
      <c r="DB15" s="391"/>
      <c r="DC15" s="391"/>
    </row>
    <row r="16" spans="1:122" s="396" customFormat="1" ht="35.1" customHeight="1" x14ac:dyDescent="0.25">
      <c r="A16" s="391"/>
      <c r="B16" s="392"/>
      <c r="C16" s="397" t="s">
        <v>376</v>
      </c>
      <c r="D16" s="184">
        <v>5346.4994074200004</v>
      </c>
      <c r="E16" s="184">
        <v>411.72356252999998</v>
      </c>
      <c r="F16" s="184">
        <v>3446.3138294599999</v>
      </c>
      <c r="G16" s="184">
        <v>9.3674601899999992</v>
      </c>
      <c r="H16" s="184">
        <v>3641.8180566600004</v>
      </c>
      <c r="I16" s="398">
        <v>1.0538639855381029</v>
      </c>
      <c r="J16" s="391"/>
      <c r="K16" s="391"/>
      <c r="L16" s="391"/>
      <c r="M16" s="391"/>
      <c r="N16" s="391"/>
      <c r="O16" s="391"/>
      <c r="P16" s="391"/>
      <c r="Q16" s="391"/>
      <c r="R16" s="391"/>
      <c r="S16" s="391"/>
      <c r="T16" s="391"/>
      <c r="U16" s="391"/>
      <c r="V16" s="391"/>
      <c r="W16" s="391"/>
      <c r="X16" s="391"/>
      <c r="Y16" s="391"/>
      <c r="Z16" s="391"/>
      <c r="AA16" s="391"/>
      <c r="AB16" s="391"/>
      <c r="AC16" s="391"/>
      <c r="AD16" s="391"/>
      <c r="AE16" s="391"/>
      <c r="AF16" s="391"/>
      <c r="AG16" s="391"/>
      <c r="AH16" s="391"/>
      <c r="AI16" s="391"/>
      <c r="AJ16" s="391"/>
      <c r="AK16" s="391"/>
      <c r="AL16" s="391"/>
      <c r="AM16" s="391"/>
      <c r="AN16" s="391"/>
      <c r="AO16" s="391"/>
      <c r="AP16" s="391"/>
      <c r="AQ16" s="391"/>
      <c r="AR16" s="391"/>
      <c r="AS16" s="391"/>
      <c r="AT16" s="391"/>
      <c r="AU16" s="391"/>
      <c r="AV16" s="391"/>
      <c r="AW16" s="391"/>
      <c r="AX16" s="391"/>
      <c r="AY16" s="391"/>
      <c r="AZ16" s="391"/>
      <c r="BA16" s="391"/>
      <c r="BB16" s="391"/>
      <c r="BC16" s="391"/>
      <c r="BD16" s="391"/>
      <c r="BE16" s="391"/>
      <c r="BF16" s="391"/>
      <c r="BG16" s="391"/>
      <c r="BH16" s="391"/>
      <c r="BI16" s="391"/>
      <c r="BJ16" s="391"/>
      <c r="BK16" s="391"/>
      <c r="BL16" s="391"/>
      <c r="BM16" s="391"/>
      <c r="BN16" s="391"/>
      <c r="BO16" s="391"/>
      <c r="BP16" s="391"/>
      <c r="BQ16" s="391"/>
      <c r="BR16" s="391"/>
      <c r="BS16" s="391"/>
      <c r="BT16" s="391"/>
      <c r="BU16" s="391"/>
      <c r="BV16" s="391"/>
      <c r="BW16" s="391"/>
      <c r="BX16" s="391"/>
      <c r="BY16" s="391"/>
      <c r="BZ16" s="391"/>
      <c r="CA16" s="391"/>
      <c r="CB16" s="391"/>
      <c r="CC16" s="391"/>
      <c r="CD16" s="391"/>
      <c r="CE16" s="391"/>
      <c r="CF16" s="391"/>
      <c r="CG16" s="391"/>
      <c r="CH16" s="391"/>
      <c r="CI16" s="391"/>
      <c r="CJ16" s="391"/>
      <c r="CK16" s="391"/>
      <c r="CL16" s="391"/>
      <c r="CM16" s="391"/>
      <c r="CN16" s="391"/>
      <c r="CO16" s="391"/>
      <c r="CP16" s="391"/>
      <c r="CQ16" s="391"/>
      <c r="CR16" s="391"/>
      <c r="CS16" s="391"/>
      <c r="CT16" s="391"/>
      <c r="CU16" s="391"/>
      <c r="CV16" s="391"/>
      <c r="CW16" s="391"/>
      <c r="CX16" s="391"/>
      <c r="CY16" s="391"/>
      <c r="CZ16" s="391"/>
      <c r="DA16" s="391"/>
      <c r="DB16" s="391"/>
      <c r="DC16" s="391"/>
    </row>
    <row r="17" spans="1:122" s="396" customFormat="1" ht="35.1" customHeight="1" x14ac:dyDescent="0.25">
      <c r="A17" s="391"/>
      <c r="B17" s="392"/>
      <c r="C17" s="397" t="s">
        <v>543</v>
      </c>
      <c r="D17" s="184">
        <v>0</v>
      </c>
      <c r="E17" s="184">
        <v>0</v>
      </c>
      <c r="F17" s="184">
        <v>0</v>
      </c>
      <c r="G17" s="184">
        <v>0</v>
      </c>
      <c r="H17" s="184">
        <v>0</v>
      </c>
      <c r="I17" s="398">
        <v>0</v>
      </c>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c r="AW17" s="391"/>
      <c r="AX17" s="391"/>
      <c r="AY17" s="391"/>
      <c r="AZ17" s="391"/>
      <c r="BA17" s="391"/>
      <c r="BB17" s="391"/>
      <c r="BC17" s="391"/>
      <c r="BD17" s="391"/>
      <c r="BE17" s="391"/>
      <c r="BF17" s="391"/>
      <c r="BG17" s="391"/>
      <c r="BH17" s="391"/>
      <c r="BI17" s="391"/>
      <c r="BJ17" s="391"/>
      <c r="BK17" s="391"/>
      <c r="BL17" s="391"/>
      <c r="BM17" s="391"/>
      <c r="BN17" s="391"/>
      <c r="BO17" s="391"/>
      <c r="BP17" s="391"/>
      <c r="BQ17" s="391"/>
      <c r="BR17" s="391"/>
      <c r="BS17" s="391"/>
      <c r="BT17" s="391"/>
      <c r="BU17" s="391"/>
      <c r="BV17" s="391"/>
      <c r="BW17" s="391"/>
      <c r="BX17" s="391"/>
      <c r="BY17" s="391"/>
      <c r="BZ17" s="391"/>
      <c r="CA17" s="391"/>
      <c r="CB17" s="391"/>
      <c r="CC17" s="391"/>
      <c r="CD17" s="391"/>
      <c r="CE17" s="391"/>
      <c r="CF17" s="391"/>
      <c r="CG17" s="391"/>
      <c r="CH17" s="391"/>
      <c r="CI17" s="391"/>
      <c r="CJ17" s="391"/>
      <c r="CK17" s="391"/>
      <c r="CL17" s="391"/>
      <c r="CM17" s="391"/>
      <c r="CN17" s="391"/>
      <c r="CO17" s="391"/>
      <c r="CP17" s="391"/>
      <c r="CQ17" s="391"/>
      <c r="CR17" s="391"/>
      <c r="CS17" s="391"/>
      <c r="CT17" s="391"/>
      <c r="CU17" s="391"/>
      <c r="CV17" s="391"/>
      <c r="CW17" s="391"/>
      <c r="CX17" s="391"/>
      <c r="CY17" s="391"/>
      <c r="CZ17" s="391"/>
      <c r="DA17" s="391"/>
      <c r="DB17" s="391"/>
      <c r="DC17" s="391"/>
    </row>
    <row r="18" spans="1:122" s="396" customFormat="1" ht="35.1" customHeight="1" x14ac:dyDescent="0.25">
      <c r="A18" s="391"/>
      <c r="B18" s="392"/>
      <c r="C18" s="397" t="s">
        <v>544</v>
      </c>
      <c r="D18" s="184">
        <v>72592.189473809995</v>
      </c>
      <c r="E18" s="184">
        <v>0</v>
      </c>
      <c r="F18" s="184">
        <v>72592.189473809995</v>
      </c>
      <c r="G18" s="184">
        <v>0</v>
      </c>
      <c r="H18" s="184">
        <v>0</v>
      </c>
      <c r="I18" s="398">
        <v>0</v>
      </c>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c r="AW18" s="391"/>
      <c r="AX18" s="391"/>
      <c r="AY18" s="391"/>
      <c r="AZ18" s="391"/>
      <c r="BA18" s="391"/>
      <c r="BB18" s="391"/>
      <c r="BC18" s="391"/>
      <c r="BD18" s="391"/>
      <c r="BE18" s="391"/>
      <c r="BF18" s="391"/>
      <c r="BG18" s="391"/>
      <c r="BH18" s="391"/>
      <c r="BI18" s="391"/>
      <c r="BJ18" s="391"/>
      <c r="BK18" s="391"/>
      <c r="BL18" s="391"/>
      <c r="BM18" s="391"/>
      <c r="BN18" s="391"/>
      <c r="BO18" s="391"/>
      <c r="BP18" s="391"/>
      <c r="BQ18" s="391"/>
      <c r="BR18" s="391"/>
      <c r="BS18" s="391"/>
      <c r="BT18" s="391"/>
      <c r="BU18" s="391"/>
      <c r="BV18" s="391"/>
      <c r="BW18" s="391"/>
      <c r="BX18" s="391"/>
      <c r="BY18" s="391"/>
      <c r="BZ18" s="391"/>
      <c r="CA18" s="391"/>
      <c r="CB18" s="391"/>
      <c r="CC18" s="391"/>
      <c r="CD18" s="391"/>
      <c r="CE18" s="391"/>
      <c r="CF18" s="391"/>
      <c r="CG18" s="391"/>
      <c r="CH18" s="391"/>
      <c r="CI18" s="391"/>
      <c r="CJ18" s="391"/>
      <c r="CK18" s="391"/>
      <c r="CL18" s="391"/>
      <c r="CM18" s="391"/>
      <c r="CN18" s="391"/>
      <c r="CO18" s="391"/>
      <c r="CP18" s="391"/>
      <c r="CQ18" s="391"/>
      <c r="CR18" s="391"/>
      <c r="CS18" s="391"/>
      <c r="CT18" s="391"/>
      <c r="CU18" s="391"/>
      <c r="CV18" s="391"/>
      <c r="CW18" s="391"/>
      <c r="CX18" s="391"/>
      <c r="CY18" s="391"/>
      <c r="CZ18" s="391"/>
      <c r="DA18" s="391"/>
      <c r="DB18" s="391"/>
      <c r="DC18" s="391"/>
    </row>
    <row r="19" spans="1:122" s="396" customFormat="1" ht="35.1" customHeight="1" x14ac:dyDescent="0.25">
      <c r="A19" s="391"/>
      <c r="B19" s="392"/>
      <c r="C19" s="397" t="s">
        <v>545</v>
      </c>
      <c r="D19" s="184">
        <v>47.878539590000003</v>
      </c>
      <c r="E19" s="184">
        <v>0</v>
      </c>
      <c r="F19" s="184">
        <v>47.878539590000003</v>
      </c>
      <c r="G19" s="184">
        <v>0</v>
      </c>
      <c r="H19" s="184">
        <v>9.5757079199999993</v>
      </c>
      <c r="I19" s="398">
        <v>0.20000000004177235</v>
      </c>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c r="AW19" s="391"/>
      <c r="AX19" s="391"/>
      <c r="AY19" s="391"/>
      <c r="AZ19" s="391"/>
      <c r="BA19" s="391"/>
      <c r="BB19" s="391"/>
      <c r="BC19" s="391"/>
      <c r="BD19" s="391"/>
      <c r="BE19" s="391"/>
      <c r="BF19" s="391"/>
      <c r="BG19" s="391"/>
      <c r="BH19" s="391"/>
      <c r="BI19" s="391"/>
      <c r="BJ19" s="391"/>
      <c r="BK19" s="391"/>
      <c r="BL19" s="391"/>
      <c r="BM19" s="391"/>
      <c r="BN19" s="391"/>
      <c r="BO19" s="391"/>
      <c r="BP19" s="391"/>
      <c r="BQ19" s="391"/>
      <c r="BR19" s="391"/>
      <c r="BS19" s="391"/>
      <c r="BT19" s="391"/>
      <c r="BU19" s="391"/>
      <c r="BV19" s="391"/>
      <c r="BW19" s="391"/>
      <c r="BX19" s="391"/>
      <c r="BY19" s="391"/>
      <c r="BZ19" s="391"/>
      <c r="CA19" s="391"/>
      <c r="CB19" s="391"/>
      <c r="CC19" s="391"/>
      <c r="CD19" s="391"/>
      <c r="CE19" s="391"/>
      <c r="CF19" s="391"/>
      <c r="CG19" s="391"/>
      <c r="CH19" s="391"/>
      <c r="CI19" s="391"/>
      <c r="CJ19" s="391"/>
      <c r="CK19" s="391"/>
      <c r="CL19" s="391"/>
      <c r="CM19" s="391"/>
      <c r="CN19" s="391"/>
      <c r="CO19" s="391"/>
      <c r="CP19" s="391"/>
      <c r="CQ19" s="391"/>
      <c r="CR19" s="391"/>
      <c r="CS19" s="391"/>
      <c r="CT19" s="391"/>
      <c r="CU19" s="391"/>
      <c r="CV19" s="391"/>
      <c r="CW19" s="391"/>
      <c r="CX19" s="391"/>
      <c r="CY19" s="391"/>
      <c r="CZ19" s="391"/>
      <c r="DA19" s="391"/>
      <c r="DB19" s="391"/>
      <c r="DC19" s="391"/>
    </row>
    <row r="20" spans="1:122" s="396" customFormat="1" ht="35.1" customHeight="1" x14ac:dyDescent="0.25">
      <c r="A20" s="391"/>
      <c r="B20" s="392"/>
      <c r="C20" s="397" t="s">
        <v>546</v>
      </c>
      <c r="D20" s="184">
        <v>200.20647613999998</v>
      </c>
      <c r="E20" s="184">
        <v>0</v>
      </c>
      <c r="F20" s="184">
        <v>200.20647613999998</v>
      </c>
      <c r="G20" s="184">
        <v>0</v>
      </c>
      <c r="H20" s="184">
        <v>0</v>
      </c>
      <c r="I20" s="398">
        <v>0</v>
      </c>
      <c r="J20" s="391"/>
      <c r="K20" s="391"/>
      <c r="L20" s="391"/>
      <c r="M20" s="391"/>
      <c r="N20" s="391"/>
      <c r="O20" s="391"/>
      <c r="P20" s="391"/>
      <c r="Q20" s="391"/>
      <c r="R20" s="391"/>
      <c r="S20" s="391"/>
      <c r="T20" s="391"/>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c r="AW20" s="391"/>
      <c r="AX20" s="391"/>
      <c r="AY20" s="391"/>
      <c r="AZ20" s="391"/>
      <c r="BA20" s="391"/>
      <c r="BB20" s="391"/>
      <c r="BC20" s="391"/>
      <c r="BD20" s="391"/>
      <c r="BE20" s="391"/>
      <c r="BF20" s="391"/>
      <c r="BG20" s="391"/>
      <c r="BH20" s="391"/>
      <c r="BI20" s="391"/>
      <c r="BJ20" s="391"/>
      <c r="BK20" s="391"/>
      <c r="BL20" s="391"/>
      <c r="BM20" s="391"/>
      <c r="BN20" s="391"/>
      <c r="BO20" s="391"/>
      <c r="BP20" s="391"/>
      <c r="BQ20" s="391"/>
      <c r="BR20" s="391"/>
      <c r="BS20" s="391"/>
      <c r="BT20" s="391"/>
      <c r="BU20" s="391"/>
      <c r="BV20" s="391"/>
      <c r="BW20" s="391"/>
      <c r="BX20" s="391"/>
      <c r="BY20" s="391"/>
      <c r="BZ20" s="391"/>
      <c r="CA20" s="391"/>
      <c r="CB20" s="391"/>
      <c r="CC20" s="391"/>
      <c r="CD20" s="391"/>
      <c r="CE20" s="391"/>
      <c r="CF20" s="391"/>
      <c r="CG20" s="391"/>
      <c r="CH20" s="391"/>
      <c r="CI20" s="391"/>
      <c r="CJ20" s="391"/>
      <c r="CK20" s="391"/>
      <c r="CL20" s="391"/>
      <c r="CM20" s="391"/>
      <c r="CN20" s="391"/>
      <c r="CO20" s="391"/>
      <c r="CP20" s="391"/>
      <c r="CQ20" s="391"/>
      <c r="CR20" s="391"/>
      <c r="CS20" s="391"/>
      <c r="CT20" s="391"/>
      <c r="CU20" s="391"/>
      <c r="CV20" s="391"/>
      <c r="CW20" s="391"/>
      <c r="CX20" s="391"/>
      <c r="CY20" s="391"/>
      <c r="CZ20" s="391"/>
      <c r="DA20" s="391"/>
      <c r="DB20" s="391"/>
      <c r="DC20" s="391"/>
    </row>
    <row r="21" spans="1:122" s="396" customFormat="1" ht="35.1" customHeight="1" x14ac:dyDescent="0.25">
      <c r="A21" s="391"/>
      <c r="B21" s="392"/>
      <c r="C21" s="397" t="s">
        <v>547</v>
      </c>
      <c r="D21" s="184">
        <v>0</v>
      </c>
      <c r="E21" s="184">
        <v>0</v>
      </c>
      <c r="F21" s="184">
        <v>0</v>
      </c>
      <c r="G21" s="184">
        <v>0</v>
      </c>
      <c r="H21" s="184">
        <v>0</v>
      </c>
      <c r="I21" s="398">
        <v>0</v>
      </c>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c r="AW21" s="391"/>
      <c r="AX21" s="391"/>
      <c r="AY21" s="391"/>
      <c r="AZ21" s="391"/>
      <c r="BA21" s="391"/>
      <c r="BB21" s="391"/>
      <c r="BC21" s="391"/>
      <c r="BD21" s="391"/>
      <c r="BE21" s="391"/>
      <c r="BF21" s="391"/>
      <c r="BG21" s="391"/>
      <c r="BH21" s="391"/>
      <c r="BI21" s="391"/>
      <c r="BJ21" s="391"/>
      <c r="BK21" s="391"/>
      <c r="BL21" s="391"/>
      <c r="BM21" s="391"/>
      <c r="BN21" s="391"/>
      <c r="BO21" s="391"/>
      <c r="BP21" s="391"/>
      <c r="BQ21" s="391"/>
      <c r="BR21" s="391"/>
      <c r="BS21" s="391"/>
      <c r="BT21" s="391"/>
      <c r="BU21" s="391"/>
      <c r="BV21" s="391"/>
      <c r="BW21" s="391"/>
      <c r="BX21" s="391"/>
      <c r="BY21" s="391"/>
      <c r="BZ21" s="391"/>
      <c r="CA21" s="391"/>
      <c r="CB21" s="391"/>
      <c r="CC21" s="391"/>
      <c r="CD21" s="391"/>
      <c r="CE21" s="391"/>
      <c r="CF21" s="391"/>
      <c r="CG21" s="391"/>
      <c r="CH21" s="391"/>
      <c r="CI21" s="391"/>
      <c r="CJ21" s="391"/>
      <c r="CK21" s="391"/>
      <c r="CL21" s="391"/>
      <c r="CM21" s="391"/>
      <c r="CN21" s="391"/>
      <c r="CO21" s="391"/>
      <c r="CP21" s="391"/>
      <c r="CQ21" s="391"/>
      <c r="CR21" s="391"/>
      <c r="CS21" s="391"/>
      <c r="CT21" s="391"/>
      <c r="CU21" s="391"/>
      <c r="CV21" s="391"/>
      <c r="CW21" s="391"/>
      <c r="CX21" s="391"/>
      <c r="CY21" s="391"/>
      <c r="CZ21" s="391"/>
      <c r="DA21" s="391"/>
      <c r="DB21" s="391"/>
      <c r="DC21" s="391"/>
    </row>
    <row r="22" spans="1:122" s="396" customFormat="1" ht="35.1" customHeight="1" x14ac:dyDescent="0.25">
      <c r="A22" s="391"/>
      <c r="B22" s="392"/>
      <c r="C22" s="397" t="s">
        <v>317</v>
      </c>
      <c r="D22" s="184">
        <v>0</v>
      </c>
      <c r="E22" s="184">
        <v>0</v>
      </c>
      <c r="F22" s="184">
        <v>0</v>
      </c>
      <c r="G22" s="184">
        <v>0</v>
      </c>
      <c r="H22" s="184">
        <v>0</v>
      </c>
      <c r="I22" s="398">
        <v>0</v>
      </c>
      <c r="J22" s="391"/>
      <c r="K22" s="391"/>
      <c r="L22" s="391"/>
      <c r="M22" s="391"/>
      <c r="N22" s="391"/>
      <c r="O22" s="391"/>
      <c r="P22" s="391"/>
      <c r="Q22" s="391"/>
      <c r="R22" s="391"/>
      <c r="S22" s="391"/>
      <c r="T22" s="391"/>
      <c r="U22" s="391"/>
      <c r="V22" s="391"/>
      <c r="W22" s="391"/>
      <c r="X22" s="391"/>
      <c r="Y22" s="391"/>
      <c r="Z22" s="391"/>
      <c r="AA22" s="391"/>
      <c r="AB22" s="391"/>
      <c r="AC22" s="391"/>
      <c r="AD22" s="391"/>
      <c r="AE22" s="391"/>
      <c r="AF22" s="391"/>
      <c r="AG22" s="391"/>
      <c r="AH22" s="391"/>
      <c r="AI22" s="391"/>
      <c r="AJ22" s="391"/>
      <c r="AK22" s="391"/>
      <c r="AL22" s="391"/>
      <c r="AM22" s="391"/>
      <c r="AN22" s="391"/>
      <c r="AO22" s="391"/>
      <c r="AP22" s="391"/>
      <c r="AQ22" s="391"/>
      <c r="AR22" s="391"/>
      <c r="AS22" s="391"/>
      <c r="AT22" s="391"/>
      <c r="AU22" s="391"/>
      <c r="AV22" s="391"/>
      <c r="AW22" s="391"/>
      <c r="AX22" s="391"/>
      <c r="AY22" s="391"/>
      <c r="AZ22" s="391"/>
      <c r="BA22" s="391"/>
      <c r="BB22" s="391"/>
      <c r="BC22" s="391"/>
      <c r="BD22" s="391"/>
      <c r="BE22" s="391"/>
      <c r="BF22" s="391"/>
      <c r="BG22" s="391"/>
      <c r="BH22" s="391"/>
      <c r="BI22" s="391"/>
      <c r="BJ22" s="391"/>
      <c r="BK22" s="391"/>
      <c r="BL22" s="391"/>
      <c r="BM22" s="391"/>
      <c r="BN22" s="391"/>
      <c r="BO22" s="391"/>
      <c r="BP22" s="391"/>
      <c r="BQ22" s="391"/>
      <c r="BR22" s="391"/>
      <c r="BS22" s="391"/>
      <c r="BT22" s="391"/>
      <c r="BU22" s="391"/>
      <c r="BV22" s="391"/>
      <c r="BW22" s="391"/>
      <c r="BX22" s="391"/>
      <c r="BY22" s="391"/>
      <c r="BZ22" s="391"/>
      <c r="CA22" s="391"/>
      <c r="CB22" s="391"/>
      <c r="CC22" s="391"/>
      <c r="CD22" s="391"/>
      <c r="CE22" s="391"/>
      <c r="CF22" s="391"/>
      <c r="CG22" s="391"/>
      <c r="CH22" s="391"/>
      <c r="CI22" s="391"/>
      <c r="CJ22" s="391"/>
      <c r="CK22" s="391"/>
      <c r="CL22" s="391"/>
      <c r="CM22" s="391"/>
      <c r="CN22" s="391"/>
      <c r="CO22" s="391"/>
      <c r="CP22" s="391"/>
      <c r="CQ22" s="391"/>
      <c r="CR22" s="391"/>
      <c r="CS22" s="391"/>
      <c r="CT22" s="391"/>
      <c r="CU22" s="391"/>
      <c r="CV22" s="391"/>
      <c r="CW22" s="391"/>
      <c r="CX22" s="391"/>
      <c r="CY22" s="391"/>
      <c r="CZ22" s="391"/>
      <c r="DA22" s="391"/>
      <c r="DB22" s="391"/>
      <c r="DC22" s="391"/>
    </row>
    <row r="23" spans="1:122" s="396" customFormat="1" ht="35.1" customHeight="1" x14ac:dyDescent="0.25">
      <c r="A23" s="391"/>
      <c r="B23" s="399"/>
      <c r="C23" s="400" t="s">
        <v>262</v>
      </c>
      <c r="D23" s="379">
        <v>3695386.7661134601</v>
      </c>
      <c r="E23" s="379">
        <v>489172.33466613002</v>
      </c>
      <c r="F23" s="379">
        <v>3817152.09067907</v>
      </c>
      <c r="G23" s="379">
        <v>301626.31292356999</v>
      </c>
      <c r="H23" s="379">
        <v>800262.33078206005</v>
      </c>
      <c r="I23" s="401">
        <v>0.19429603935042519</v>
      </c>
      <c r="J23" s="391"/>
      <c r="K23" s="391"/>
      <c r="L23" s="391"/>
      <c r="M23" s="391"/>
      <c r="N23" s="391"/>
      <c r="O23" s="391"/>
      <c r="P23" s="391"/>
      <c r="Q23" s="391"/>
      <c r="R23" s="391"/>
      <c r="S23" s="391"/>
      <c r="T23" s="391"/>
      <c r="U23" s="391"/>
      <c r="V23" s="391"/>
      <c r="W23" s="391"/>
      <c r="X23" s="391"/>
      <c r="Y23" s="391"/>
      <c r="Z23" s="391"/>
      <c r="AA23" s="391"/>
      <c r="AB23" s="391"/>
      <c r="AC23" s="391"/>
      <c r="AD23" s="391"/>
      <c r="AE23" s="391"/>
      <c r="AF23" s="391"/>
      <c r="AG23" s="391"/>
      <c r="AH23" s="391"/>
      <c r="AI23" s="391"/>
      <c r="AJ23" s="391"/>
      <c r="AK23" s="391"/>
      <c r="AL23" s="391"/>
      <c r="AM23" s="391"/>
      <c r="AN23" s="391"/>
      <c r="AO23" s="391"/>
      <c r="AP23" s="391"/>
      <c r="AQ23" s="391"/>
      <c r="AR23" s="391"/>
      <c r="AS23" s="391"/>
      <c r="AT23" s="391"/>
      <c r="AU23" s="391"/>
      <c r="AV23" s="391"/>
      <c r="AW23" s="391"/>
      <c r="AX23" s="391"/>
      <c r="AY23" s="391"/>
      <c r="AZ23" s="391"/>
      <c r="BA23" s="391"/>
      <c r="BB23" s="391"/>
      <c r="BC23" s="391"/>
      <c r="BD23" s="391"/>
      <c r="BE23" s="391"/>
      <c r="BF23" s="391"/>
      <c r="BG23" s="391"/>
      <c r="BH23" s="391"/>
      <c r="BI23" s="391"/>
      <c r="BJ23" s="391"/>
      <c r="BK23" s="391"/>
      <c r="BL23" s="391"/>
      <c r="BM23" s="391"/>
      <c r="BN23" s="391"/>
      <c r="BO23" s="391"/>
      <c r="BP23" s="391"/>
      <c r="BQ23" s="391"/>
      <c r="BR23" s="391"/>
      <c r="BS23" s="391"/>
      <c r="BT23" s="391"/>
      <c r="BU23" s="391"/>
      <c r="BV23" s="391"/>
      <c r="BW23" s="391"/>
      <c r="BX23" s="391"/>
      <c r="BY23" s="391"/>
      <c r="BZ23" s="391"/>
      <c r="CA23" s="391"/>
      <c r="CB23" s="391"/>
      <c r="CC23" s="391"/>
      <c r="CD23" s="391"/>
      <c r="CE23" s="391"/>
      <c r="CF23" s="391"/>
      <c r="CG23" s="391"/>
      <c r="CH23" s="391"/>
      <c r="CI23" s="391"/>
      <c r="CJ23" s="391"/>
      <c r="CK23" s="391"/>
      <c r="CL23" s="391"/>
      <c r="CM23" s="391"/>
      <c r="CN23" s="391"/>
      <c r="CO23" s="391"/>
      <c r="CP23" s="391"/>
      <c r="CQ23" s="391"/>
      <c r="CR23" s="391"/>
      <c r="CS23" s="391"/>
      <c r="CT23" s="391"/>
      <c r="CU23" s="391"/>
      <c r="CV23" s="391"/>
      <c r="CW23" s="391"/>
      <c r="CX23" s="391"/>
      <c r="CY23" s="391"/>
      <c r="CZ23" s="391"/>
      <c r="DA23" s="391"/>
      <c r="DB23" s="391"/>
      <c r="DC23" s="391"/>
    </row>
    <row r="24" spans="1:122" s="396" customFormat="1" x14ac:dyDescent="0.25">
      <c r="A24" s="391"/>
      <c r="B24" s="391"/>
      <c r="C24" s="391"/>
      <c r="D24" s="402"/>
      <c r="E24" s="402"/>
      <c r="F24" s="402"/>
      <c r="G24" s="402"/>
      <c r="H24" s="402"/>
      <c r="I24" s="402"/>
      <c r="J24" s="391"/>
      <c r="K24" s="391"/>
      <c r="L24" s="391"/>
      <c r="M24" s="391"/>
      <c r="N24" s="391"/>
      <c r="O24" s="391"/>
      <c r="P24" s="391"/>
      <c r="Q24" s="391"/>
      <c r="R24" s="391"/>
      <c r="S24" s="391"/>
      <c r="T24" s="391"/>
      <c r="U24" s="391"/>
      <c r="V24" s="391"/>
      <c r="W24" s="391"/>
      <c r="X24" s="391"/>
      <c r="Y24" s="391"/>
      <c r="Z24" s="391"/>
      <c r="AA24" s="391"/>
      <c r="AB24" s="391"/>
      <c r="AC24" s="391"/>
      <c r="AD24" s="391"/>
      <c r="AE24" s="391"/>
      <c r="AF24" s="391"/>
      <c r="AG24" s="391"/>
      <c r="AH24" s="391"/>
      <c r="AI24" s="391"/>
      <c r="AJ24" s="391"/>
      <c r="AK24" s="391"/>
      <c r="AL24" s="391"/>
      <c r="AM24" s="391"/>
      <c r="AN24" s="391"/>
      <c r="AO24" s="391"/>
      <c r="AP24" s="391"/>
      <c r="AQ24" s="391"/>
      <c r="AR24" s="391"/>
      <c r="AS24" s="391"/>
      <c r="AT24" s="391"/>
      <c r="AU24" s="391"/>
      <c r="AV24" s="391"/>
      <c r="AW24" s="391"/>
      <c r="AX24" s="391"/>
      <c r="AY24" s="391"/>
      <c r="AZ24" s="391"/>
      <c r="BA24" s="391"/>
      <c r="BB24" s="391"/>
      <c r="BC24" s="391"/>
      <c r="BD24" s="391"/>
      <c r="BE24" s="391"/>
      <c r="BF24" s="391"/>
      <c r="BG24" s="391"/>
      <c r="BH24" s="391"/>
      <c r="BI24" s="391"/>
      <c r="BJ24" s="391"/>
      <c r="BK24" s="391"/>
      <c r="BL24" s="391"/>
      <c r="BM24" s="391"/>
      <c r="BN24" s="391"/>
      <c r="BO24" s="391"/>
      <c r="BP24" s="391"/>
      <c r="BQ24" s="391"/>
      <c r="BR24" s="391"/>
      <c r="BS24" s="391"/>
      <c r="BT24" s="391"/>
      <c r="BU24" s="391"/>
      <c r="BV24" s="391"/>
      <c r="BW24" s="391"/>
      <c r="BX24" s="391"/>
      <c r="BY24" s="391"/>
      <c r="BZ24" s="391"/>
      <c r="CA24" s="391"/>
      <c r="CB24" s="391"/>
      <c r="CC24" s="391"/>
      <c r="CD24" s="391"/>
      <c r="CE24" s="391"/>
      <c r="CF24" s="391"/>
      <c r="CG24" s="391"/>
      <c r="CH24" s="391"/>
      <c r="CI24" s="391"/>
      <c r="CJ24" s="391"/>
      <c r="CK24" s="391"/>
      <c r="CL24" s="391"/>
      <c r="CM24" s="391"/>
      <c r="CN24" s="391"/>
      <c r="CO24" s="391"/>
      <c r="CP24" s="391"/>
      <c r="CQ24" s="391"/>
      <c r="CR24" s="391"/>
      <c r="CS24" s="391"/>
      <c r="CT24" s="391"/>
      <c r="CU24" s="391"/>
      <c r="CV24" s="391"/>
      <c r="CW24" s="391"/>
      <c r="CX24" s="391"/>
      <c r="CY24" s="391"/>
      <c r="CZ24" s="391"/>
      <c r="DA24" s="391"/>
      <c r="DB24" s="391"/>
      <c r="DC24" s="391"/>
    </row>
    <row r="25" spans="1:122" s="396" customFormat="1" x14ac:dyDescent="0.25">
      <c r="A25" s="391"/>
      <c r="B25" s="391"/>
      <c r="C25" s="391"/>
      <c r="D25" s="391"/>
      <c r="E25" s="391"/>
      <c r="F25" s="391"/>
      <c r="G25" s="391"/>
      <c r="H25" s="391"/>
      <c r="I25" s="391"/>
      <c r="J25" s="391"/>
      <c r="K25" s="391"/>
      <c r="L25" s="391"/>
      <c r="M25" s="391"/>
      <c r="N25" s="391"/>
      <c r="O25" s="391"/>
      <c r="P25" s="391"/>
      <c r="Q25" s="391"/>
      <c r="R25" s="391"/>
      <c r="S25" s="391"/>
      <c r="T25" s="391"/>
      <c r="U25" s="391"/>
      <c r="V25" s="391"/>
      <c r="W25" s="391"/>
      <c r="X25" s="391"/>
      <c r="Y25" s="391"/>
      <c r="Z25" s="391"/>
      <c r="AA25" s="391"/>
      <c r="AB25" s="391"/>
      <c r="AC25" s="391"/>
      <c r="AD25" s="391"/>
      <c r="AE25" s="391"/>
      <c r="AF25" s="391"/>
      <c r="AG25" s="391"/>
      <c r="AH25" s="391"/>
      <c r="AI25" s="391"/>
      <c r="AJ25" s="391"/>
      <c r="AK25" s="391"/>
      <c r="AL25" s="391"/>
      <c r="AM25" s="391"/>
      <c r="AN25" s="391"/>
      <c r="AO25" s="391"/>
      <c r="AP25" s="391"/>
      <c r="AQ25" s="391"/>
      <c r="AR25" s="391"/>
      <c r="AS25" s="391"/>
      <c r="AT25" s="391"/>
      <c r="AU25" s="391"/>
      <c r="AV25" s="391"/>
      <c r="AW25" s="391"/>
      <c r="AX25" s="391"/>
      <c r="AY25" s="391"/>
      <c r="AZ25" s="391"/>
      <c r="BA25" s="391"/>
      <c r="BB25" s="391"/>
      <c r="BC25" s="391"/>
      <c r="BD25" s="391"/>
      <c r="BE25" s="391"/>
      <c r="BF25" s="391"/>
      <c r="BG25" s="391"/>
      <c r="BH25" s="391"/>
      <c r="BI25" s="391"/>
      <c r="BJ25" s="391"/>
      <c r="BK25" s="391"/>
      <c r="BL25" s="391"/>
      <c r="BM25" s="391"/>
      <c r="BN25" s="391"/>
      <c r="BO25" s="391"/>
      <c r="BP25" s="391"/>
      <c r="BQ25" s="391"/>
      <c r="BR25" s="391"/>
      <c r="BS25" s="391"/>
      <c r="BT25" s="391"/>
      <c r="BU25" s="391"/>
      <c r="BV25" s="391"/>
      <c r="BW25" s="391"/>
      <c r="BX25" s="391"/>
      <c r="BY25" s="391"/>
      <c r="BZ25" s="391"/>
      <c r="CA25" s="391"/>
      <c r="CB25" s="391"/>
      <c r="CC25" s="391"/>
      <c r="CD25" s="391"/>
      <c r="CE25" s="391"/>
      <c r="CF25" s="391"/>
      <c r="CG25" s="391"/>
      <c r="CH25" s="391"/>
      <c r="CI25" s="391"/>
      <c r="CJ25" s="391"/>
      <c r="CK25" s="391"/>
      <c r="CL25" s="391"/>
      <c r="CM25" s="391"/>
      <c r="CN25" s="391"/>
      <c r="CO25" s="391"/>
      <c r="CP25" s="391"/>
      <c r="CQ25" s="391"/>
      <c r="CR25" s="391"/>
      <c r="CS25" s="391"/>
      <c r="CT25" s="391"/>
      <c r="CU25" s="391"/>
      <c r="CV25" s="391"/>
      <c r="CW25" s="391"/>
      <c r="CX25" s="391"/>
      <c r="CY25" s="391"/>
      <c r="CZ25" s="391"/>
      <c r="DA25" s="391"/>
      <c r="DB25" s="391"/>
      <c r="DC25" s="391"/>
    </row>
    <row r="26" spans="1:122" s="396" customFormat="1" x14ac:dyDescent="0.25">
      <c r="A26" s="391"/>
      <c r="B26" s="391"/>
      <c r="C26" s="391"/>
      <c r="D26" s="391"/>
      <c r="E26" s="391"/>
      <c r="F26" s="391"/>
      <c r="G26" s="391"/>
      <c r="H26" s="391"/>
      <c r="I26" s="391"/>
      <c r="J26" s="386"/>
      <c r="K26" s="391"/>
      <c r="L26" s="391"/>
      <c r="M26" s="391"/>
      <c r="N26" s="391"/>
      <c r="O26" s="391"/>
      <c r="P26" s="391"/>
      <c r="Q26" s="391"/>
      <c r="R26" s="391"/>
      <c r="S26" s="391"/>
      <c r="T26" s="391"/>
      <c r="U26" s="391"/>
      <c r="V26" s="391"/>
      <c r="W26" s="391"/>
      <c r="X26" s="391"/>
      <c r="Y26" s="391"/>
      <c r="Z26" s="391"/>
      <c r="AA26" s="391"/>
      <c r="AB26" s="391"/>
      <c r="AC26" s="391"/>
      <c r="AD26" s="391"/>
      <c r="AE26" s="391"/>
      <c r="AF26" s="391"/>
      <c r="AG26" s="391"/>
      <c r="AH26" s="391"/>
      <c r="AI26" s="391"/>
      <c r="AJ26" s="391"/>
      <c r="AK26" s="391"/>
      <c r="AL26" s="391"/>
      <c r="AM26" s="391"/>
      <c r="AN26" s="391"/>
      <c r="AO26" s="391"/>
      <c r="AP26" s="391"/>
      <c r="AQ26" s="391"/>
      <c r="AR26" s="391"/>
      <c r="AS26" s="391"/>
      <c r="AT26" s="391"/>
      <c r="AU26" s="391"/>
      <c r="AV26" s="391"/>
      <c r="AW26" s="391"/>
      <c r="AX26" s="391"/>
      <c r="AY26" s="391"/>
      <c r="AZ26" s="391"/>
      <c r="BA26" s="391"/>
      <c r="BB26" s="391"/>
      <c r="BC26" s="391"/>
      <c r="BD26" s="391"/>
      <c r="BE26" s="391"/>
      <c r="BF26" s="391"/>
      <c r="BG26" s="391"/>
      <c r="BH26" s="391"/>
      <c r="BI26" s="391"/>
      <c r="BJ26" s="391"/>
      <c r="BK26" s="391"/>
      <c r="BL26" s="391"/>
      <c r="BM26" s="391"/>
      <c r="BN26" s="391"/>
      <c r="BO26" s="391"/>
      <c r="BP26" s="391"/>
      <c r="BQ26" s="391"/>
      <c r="BR26" s="391"/>
      <c r="BS26" s="391"/>
      <c r="BT26" s="391"/>
      <c r="BU26" s="391"/>
      <c r="BV26" s="391"/>
      <c r="BW26" s="391"/>
      <c r="BX26" s="391"/>
      <c r="BY26" s="391"/>
      <c r="BZ26" s="391"/>
      <c r="CA26" s="391"/>
      <c r="CB26" s="391"/>
      <c r="CC26" s="391"/>
      <c r="CD26" s="391"/>
      <c r="CE26" s="391"/>
      <c r="CF26" s="391"/>
      <c r="CG26" s="391"/>
      <c r="CH26" s="391"/>
      <c r="CI26" s="391"/>
      <c r="CJ26" s="391"/>
      <c r="CK26" s="391"/>
      <c r="CL26" s="391"/>
      <c r="CM26" s="391"/>
      <c r="CN26" s="391"/>
      <c r="CO26" s="391"/>
      <c r="CP26" s="391"/>
      <c r="CQ26" s="391"/>
      <c r="CR26" s="391"/>
      <c r="CS26" s="391"/>
      <c r="CT26" s="391"/>
      <c r="CU26" s="391"/>
      <c r="CV26" s="391"/>
      <c r="CW26" s="391"/>
      <c r="CX26" s="391"/>
      <c r="CY26" s="391"/>
      <c r="CZ26" s="391"/>
      <c r="DA26" s="391"/>
      <c r="DB26" s="391"/>
      <c r="DC26" s="391"/>
    </row>
    <row r="27" spans="1:122" x14ac:dyDescent="0.25">
      <c r="DD27" s="81"/>
      <c r="DE27" s="81"/>
      <c r="DF27" s="81"/>
      <c r="DG27" s="81"/>
      <c r="DH27" s="81"/>
      <c r="DI27" s="81"/>
      <c r="DJ27" s="81"/>
      <c r="DK27" s="81"/>
      <c r="DL27" s="81"/>
      <c r="DM27" s="81"/>
      <c r="DN27" s="81"/>
      <c r="DO27" s="81"/>
      <c r="DP27" s="81"/>
      <c r="DQ27" s="81"/>
      <c r="DR27" s="81"/>
    </row>
    <row r="28" spans="1:122" x14ac:dyDescent="0.25">
      <c r="DD28" s="81"/>
      <c r="DE28" s="81"/>
      <c r="DF28" s="81"/>
      <c r="DG28" s="81"/>
      <c r="DH28" s="81"/>
      <c r="DI28" s="81"/>
      <c r="DJ28" s="81"/>
      <c r="DK28" s="81"/>
      <c r="DL28" s="81"/>
      <c r="DM28" s="81"/>
      <c r="DN28" s="81"/>
      <c r="DO28" s="81"/>
      <c r="DP28" s="81"/>
      <c r="DQ28" s="81"/>
      <c r="DR28" s="81"/>
    </row>
  </sheetData>
  <mergeCells count="4">
    <mergeCell ref="C2:I2"/>
    <mergeCell ref="D5:E5"/>
    <mergeCell ref="F5:G5"/>
    <mergeCell ref="H5:I5"/>
  </mergeCells>
  <pageMargins left="0.70866141732283472" right="0.70866141732283472" top="0.74803149606299213" bottom="0.74803149606299213" header="0.31496062992125984" footer="0.31496062992125984"/>
  <pageSetup paperSize="9" scale="38" orientation="portrait" r:id="rId1"/>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topLeftCell="A21" workbookViewId="0">
      <selection activeCell="D8" sqref="D8:F35"/>
    </sheetView>
  </sheetViews>
  <sheetFormatPr defaultColWidth="9.140625" defaultRowHeight="15" x14ac:dyDescent="0.25"/>
  <cols>
    <col min="1" max="1" width="9.140625" style="81"/>
    <col min="2" max="2" width="6.85546875" style="81" bestFit="1" customWidth="1"/>
    <col min="3" max="3" width="42.28515625" style="396" bestFit="1" customWidth="1"/>
    <col min="4" max="4" width="15.7109375" style="765" customWidth="1"/>
    <col min="5" max="5" width="15" style="766" customWidth="1"/>
    <col min="6" max="6" width="22.85546875" style="766" bestFit="1" customWidth="1"/>
    <col min="7" max="16384" width="9.140625" style="81"/>
  </cols>
  <sheetData>
    <row r="1" spans="1:6" ht="15.75" thickBot="1" x14ac:dyDescent="0.3">
      <c r="A1" s="3"/>
    </row>
    <row r="2" spans="1:6" ht="18.75" customHeight="1" thickBot="1" x14ac:dyDescent="0.3">
      <c r="B2" s="1117" t="s">
        <v>914</v>
      </c>
      <c r="C2" s="1118"/>
      <c r="D2" s="1118"/>
      <c r="E2" s="1118"/>
      <c r="F2" s="1119"/>
    </row>
    <row r="3" spans="1:6" x14ac:dyDescent="0.25">
      <c r="B3" s="614" t="s">
        <v>1588</v>
      </c>
      <c r="C3" s="767"/>
      <c r="D3" s="768"/>
      <c r="E3" s="769"/>
      <c r="F3" s="81"/>
    </row>
    <row r="4" spans="1:6" x14ac:dyDescent="0.25">
      <c r="B4" s="119"/>
      <c r="C4" s="767"/>
      <c r="D4" s="768"/>
      <c r="E4" s="769"/>
      <c r="F4" s="769"/>
    </row>
    <row r="5" spans="1:6" ht="37.5" customHeight="1" x14ac:dyDescent="0.25">
      <c r="A5" s="691"/>
      <c r="B5" s="1120"/>
      <c r="C5" s="1121"/>
      <c r="D5" s="1124" t="s">
        <v>204</v>
      </c>
      <c r="E5" s="1124"/>
      <c r="F5" s="770" t="s">
        <v>915</v>
      </c>
    </row>
    <row r="6" spans="1:6" x14ac:dyDescent="0.25">
      <c r="A6" s="691"/>
      <c r="B6" s="1120"/>
      <c r="C6" s="1121"/>
      <c r="D6" s="771" t="s">
        <v>235</v>
      </c>
      <c r="E6" s="770" t="s">
        <v>236</v>
      </c>
      <c r="F6" s="770" t="s">
        <v>237</v>
      </c>
    </row>
    <row r="7" spans="1:6" x14ac:dyDescent="0.25">
      <c r="A7" s="691"/>
      <c r="B7" s="1122"/>
      <c r="C7" s="1123"/>
      <c r="D7" s="772">
        <v>45657</v>
      </c>
      <c r="E7" s="773">
        <v>45565</v>
      </c>
      <c r="F7" s="772">
        <v>45657</v>
      </c>
    </row>
    <row r="8" spans="1:6" x14ac:dyDescent="0.25">
      <c r="A8" s="691"/>
      <c r="B8" s="770">
        <v>1</v>
      </c>
      <c r="C8" s="774" t="s">
        <v>916</v>
      </c>
      <c r="D8" s="775">
        <v>1537259.3258199799</v>
      </c>
      <c r="E8" s="775">
        <v>1541163.0854408001</v>
      </c>
      <c r="F8" s="775">
        <v>122980.74606559839</v>
      </c>
    </row>
    <row r="9" spans="1:6" x14ac:dyDescent="0.25">
      <c r="A9" s="691"/>
      <c r="B9" s="776">
        <v>2</v>
      </c>
      <c r="C9" s="777" t="s">
        <v>917</v>
      </c>
      <c r="D9" s="775">
        <v>800262.33078207006</v>
      </c>
      <c r="E9" s="775">
        <v>781534.01838824002</v>
      </c>
      <c r="F9" s="775">
        <v>64020.986462565605</v>
      </c>
    </row>
    <row r="10" spans="1:6" x14ac:dyDescent="0.25">
      <c r="A10" s="691"/>
      <c r="B10" s="778">
        <v>3</v>
      </c>
      <c r="C10" s="779" t="s">
        <v>918</v>
      </c>
      <c r="D10" s="775">
        <v>602788.40895690001</v>
      </c>
      <c r="E10" s="775">
        <v>612413.05907029996</v>
      </c>
      <c r="F10" s="775">
        <v>48223.072716552</v>
      </c>
    </row>
    <row r="11" spans="1:6" x14ac:dyDescent="0.25">
      <c r="A11" s="691"/>
      <c r="B11" s="776">
        <v>4</v>
      </c>
      <c r="C11" s="777" t="s">
        <v>919</v>
      </c>
      <c r="D11" s="775">
        <v>0</v>
      </c>
      <c r="E11" s="775">
        <v>0</v>
      </c>
      <c r="F11" s="775">
        <v>0</v>
      </c>
    </row>
    <row r="12" spans="1:6" ht="30" x14ac:dyDescent="0.25">
      <c r="A12" s="691"/>
      <c r="B12" s="776" t="s">
        <v>920</v>
      </c>
      <c r="C12" s="777" t="s">
        <v>921</v>
      </c>
      <c r="D12" s="775">
        <v>45451.07325845</v>
      </c>
      <c r="E12" s="775">
        <v>45258.599215219998</v>
      </c>
      <c r="F12" s="775">
        <v>3636.0858606760003</v>
      </c>
    </row>
    <row r="13" spans="1:6" x14ac:dyDescent="0.25">
      <c r="A13" s="691"/>
      <c r="B13" s="776">
        <v>5</v>
      </c>
      <c r="C13" s="777" t="s">
        <v>922</v>
      </c>
      <c r="D13" s="775">
        <v>0</v>
      </c>
      <c r="E13" s="775">
        <v>0</v>
      </c>
      <c r="F13" s="775">
        <v>0</v>
      </c>
    </row>
    <row r="14" spans="1:6" x14ac:dyDescent="0.25">
      <c r="A14" s="691"/>
      <c r="B14" s="770">
        <v>6</v>
      </c>
      <c r="C14" s="774" t="s">
        <v>923</v>
      </c>
      <c r="D14" s="775">
        <v>45363.09107681999</v>
      </c>
      <c r="E14" s="775">
        <v>43863.044955730002</v>
      </c>
      <c r="F14" s="775">
        <v>3629.0472861455992</v>
      </c>
    </row>
    <row r="15" spans="1:6" x14ac:dyDescent="0.25">
      <c r="A15" s="691"/>
      <c r="B15" s="776">
        <v>7</v>
      </c>
      <c r="C15" s="777" t="s">
        <v>924</v>
      </c>
      <c r="D15" s="775">
        <v>44178.352587050002</v>
      </c>
      <c r="E15" s="775">
        <v>42631.174878940001</v>
      </c>
      <c r="F15" s="775">
        <v>3534.268206964</v>
      </c>
    </row>
    <row r="16" spans="1:6" x14ac:dyDescent="0.25">
      <c r="A16" s="691"/>
      <c r="B16" s="776">
        <v>8</v>
      </c>
      <c r="C16" s="777" t="s">
        <v>925</v>
      </c>
      <c r="D16" s="775">
        <v>0</v>
      </c>
      <c r="E16" s="775">
        <v>0</v>
      </c>
      <c r="F16" s="775">
        <v>0</v>
      </c>
    </row>
    <row r="17" spans="1:6" ht="30" x14ac:dyDescent="0.25">
      <c r="A17" s="691"/>
      <c r="B17" s="776" t="s">
        <v>743</v>
      </c>
      <c r="C17" s="777" t="s">
        <v>926</v>
      </c>
      <c r="D17" s="775">
        <v>0</v>
      </c>
      <c r="E17" s="775">
        <v>0</v>
      </c>
      <c r="F17" s="775">
        <v>0</v>
      </c>
    </row>
    <row r="18" spans="1:6" x14ac:dyDescent="0.25">
      <c r="A18" s="691"/>
      <c r="B18" s="776" t="s">
        <v>927</v>
      </c>
      <c r="C18" s="777" t="s">
        <v>928</v>
      </c>
      <c r="D18" s="775">
        <v>954.09100509000007</v>
      </c>
      <c r="E18" s="775">
        <v>1078.6333557299999</v>
      </c>
      <c r="F18" s="775">
        <v>76.327280407200007</v>
      </c>
    </row>
    <row r="19" spans="1:6" x14ac:dyDescent="0.25">
      <c r="A19" s="691"/>
      <c r="B19" s="776">
        <v>9</v>
      </c>
      <c r="C19" s="777" t="s">
        <v>929</v>
      </c>
      <c r="D19" s="775">
        <v>230.64748467998845</v>
      </c>
      <c r="E19" s="775">
        <v>153.23672106000095</v>
      </c>
      <c r="F19" s="775">
        <v>18.451798774399077</v>
      </c>
    </row>
    <row r="20" spans="1:6" x14ac:dyDescent="0.25">
      <c r="A20" s="691"/>
      <c r="B20" s="770">
        <v>15</v>
      </c>
      <c r="C20" s="774" t="s">
        <v>930</v>
      </c>
      <c r="D20" s="775">
        <v>0</v>
      </c>
      <c r="E20" s="775">
        <v>0</v>
      </c>
      <c r="F20" s="775">
        <v>0</v>
      </c>
    </row>
    <row r="21" spans="1:6" ht="30" x14ac:dyDescent="0.25">
      <c r="A21" s="691"/>
      <c r="B21" s="770">
        <v>16</v>
      </c>
      <c r="C21" s="774" t="s">
        <v>931</v>
      </c>
      <c r="D21" s="775">
        <v>0</v>
      </c>
      <c r="E21" s="775">
        <v>0</v>
      </c>
      <c r="F21" s="775">
        <v>0</v>
      </c>
    </row>
    <row r="22" spans="1:6" x14ac:dyDescent="0.25">
      <c r="A22" s="691"/>
      <c r="B22" s="776">
        <v>17</v>
      </c>
      <c r="C22" s="777" t="s">
        <v>932</v>
      </c>
      <c r="D22" s="775">
        <v>0</v>
      </c>
      <c r="E22" s="775">
        <v>0</v>
      </c>
      <c r="F22" s="780">
        <v>0</v>
      </c>
    </row>
    <row r="23" spans="1:6" x14ac:dyDescent="0.25">
      <c r="A23" s="691"/>
      <c r="B23" s="776">
        <v>18</v>
      </c>
      <c r="C23" s="777" t="s">
        <v>933</v>
      </c>
      <c r="D23" s="775">
        <v>0</v>
      </c>
      <c r="E23" s="775">
        <v>0</v>
      </c>
      <c r="F23" s="780">
        <v>0</v>
      </c>
    </row>
    <row r="24" spans="1:6" x14ac:dyDescent="0.25">
      <c r="A24" s="691"/>
      <c r="B24" s="776">
        <v>19</v>
      </c>
      <c r="C24" s="777" t="s">
        <v>934</v>
      </c>
      <c r="D24" s="775">
        <v>0</v>
      </c>
      <c r="E24" s="775">
        <v>0</v>
      </c>
      <c r="F24" s="780">
        <v>0</v>
      </c>
    </row>
    <row r="25" spans="1:6" x14ac:dyDescent="0.25">
      <c r="A25" s="691"/>
      <c r="B25" s="776" t="s">
        <v>935</v>
      </c>
      <c r="C25" s="777" t="s">
        <v>936</v>
      </c>
      <c r="D25" s="775">
        <v>0</v>
      </c>
      <c r="E25" s="775">
        <v>0</v>
      </c>
      <c r="F25" s="780">
        <v>0</v>
      </c>
    </row>
    <row r="26" spans="1:6" x14ac:dyDescent="0.25">
      <c r="A26" s="691"/>
      <c r="B26" s="776">
        <v>20</v>
      </c>
      <c r="C26" s="774" t="s">
        <v>937</v>
      </c>
      <c r="D26" s="775">
        <v>11687.20695774</v>
      </c>
      <c r="E26" s="775">
        <v>15385.86426588</v>
      </c>
      <c r="F26" s="775">
        <v>934.97655661919998</v>
      </c>
    </row>
    <row r="27" spans="1:6" x14ac:dyDescent="0.25">
      <c r="A27" s="691"/>
      <c r="B27" s="776">
        <v>21</v>
      </c>
      <c r="C27" s="777" t="s">
        <v>938</v>
      </c>
      <c r="D27" s="775">
        <v>11687.20695774</v>
      </c>
      <c r="E27" s="775">
        <v>15385.86426588</v>
      </c>
      <c r="F27" s="775">
        <v>934.97655661919998</v>
      </c>
    </row>
    <row r="28" spans="1:6" x14ac:dyDescent="0.25">
      <c r="A28" s="691"/>
      <c r="B28" s="776">
        <v>22</v>
      </c>
      <c r="C28" s="777" t="s">
        <v>939</v>
      </c>
      <c r="D28" s="775">
        <v>0</v>
      </c>
      <c r="E28" s="775">
        <v>0</v>
      </c>
      <c r="F28" s="775">
        <v>0</v>
      </c>
    </row>
    <row r="29" spans="1:6" x14ac:dyDescent="0.25">
      <c r="A29" s="691"/>
      <c r="B29" s="776" t="s">
        <v>940</v>
      </c>
      <c r="C29" s="781" t="s">
        <v>941</v>
      </c>
      <c r="D29" s="775">
        <v>0</v>
      </c>
      <c r="E29" s="775">
        <v>0</v>
      </c>
      <c r="F29" s="775">
        <v>0</v>
      </c>
    </row>
    <row r="30" spans="1:6" x14ac:dyDescent="0.25">
      <c r="A30" s="691"/>
      <c r="B30" s="776">
        <v>23</v>
      </c>
      <c r="C30" s="781" t="s">
        <v>942</v>
      </c>
      <c r="D30" s="775">
        <v>202834.88751979001</v>
      </c>
      <c r="E30" s="775">
        <v>196318.32722899999</v>
      </c>
      <c r="F30" s="775">
        <v>16226.7910015832</v>
      </c>
    </row>
    <row r="31" spans="1:6" x14ac:dyDescent="0.25">
      <c r="A31" s="691"/>
      <c r="B31" s="776" t="s">
        <v>943</v>
      </c>
      <c r="C31" s="777" t="s">
        <v>944</v>
      </c>
      <c r="D31" s="775">
        <v>0</v>
      </c>
      <c r="E31" s="775">
        <v>0</v>
      </c>
      <c r="F31" s="775">
        <v>0</v>
      </c>
    </row>
    <row r="32" spans="1:6" x14ac:dyDescent="0.25">
      <c r="A32" s="691"/>
      <c r="B32" s="776" t="s">
        <v>945</v>
      </c>
      <c r="C32" s="777" t="s">
        <v>938</v>
      </c>
      <c r="D32" s="775">
        <v>0</v>
      </c>
      <c r="E32" s="775">
        <v>0</v>
      </c>
      <c r="F32" s="775">
        <v>0</v>
      </c>
    </row>
    <row r="33" spans="1:6" x14ac:dyDescent="0.25">
      <c r="A33" s="691"/>
      <c r="B33" s="776" t="s">
        <v>946</v>
      </c>
      <c r="C33" s="777" t="s">
        <v>947</v>
      </c>
      <c r="D33" s="775">
        <v>202834.88751979001</v>
      </c>
      <c r="E33" s="775">
        <v>196318.32722899999</v>
      </c>
      <c r="F33" s="775">
        <v>16226.7910015832</v>
      </c>
    </row>
    <row r="34" spans="1:6" ht="30" x14ac:dyDescent="0.25">
      <c r="A34" s="691"/>
      <c r="B34" s="25">
        <v>24</v>
      </c>
      <c r="C34" s="782" t="s">
        <v>948</v>
      </c>
      <c r="D34" s="775">
        <v>384363183</v>
      </c>
      <c r="E34" s="775">
        <v>197960070</v>
      </c>
      <c r="F34" s="775">
        <v>30749054.640000001</v>
      </c>
    </row>
    <row r="35" spans="1:6" x14ac:dyDescent="0.25">
      <c r="A35" s="691"/>
      <c r="B35" s="25">
        <v>29</v>
      </c>
      <c r="C35" s="782" t="s">
        <v>262</v>
      </c>
      <c r="D35" s="775">
        <v>1797144</v>
      </c>
      <c r="E35" s="775">
        <v>1796730.32189141</v>
      </c>
      <c r="F35" s="775">
        <v>143771.56090994636</v>
      </c>
    </row>
  </sheetData>
  <mergeCells count="3">
    <mergeCell ref="B2:F2"/>
    <mergeCell ref="B5:C7"/>
    <mergeCell ref="D5:E5"/>
  </mergeCells>
  <pageMargins left="0.70866141732283472" right="0.70866141732283472" top="0.74803149606299213" bottom="0.74803149606299213" header="0.31496062992125984" footer="0.31496062992125984"/>
  <pageSetup paperSize="9" scale="96"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06E6A-F5DD-45A7-BCEE-88F0BC794FC6}">
  <sheetPr>
    <tabColor theme="5" tint="-0.499984740745262"/>
    <pageSetUpPr fitToPage="1"/>
  </sheetPr>
  <dimension ref="A1:DX28"/>
  <sheetViews>
    <sheetView showGridLines="0" topLeftCell="O12" zoomScale="85" zoomScaleNormal="85" zoomScaleSheetLayoutView="90" workbookViewId="0">
      <selection activeCell="D7" sqref="D7:T23"/>
    </sheetView>
  </sheetViews>
  <sheetFormatPr defaultColWidth="22.7109375" defaultRowHeight="15" x14ac:dyDescent="0.25"/>
  <cols>
    <col min="1" max="1" width="2.140625" style="384" customWidth="1"/>
    <col min="2" max="2" width="3.85546875" style="384" customWidth="1"/>
    <col min="3" max="3" width="40.140625" style="384" customWidth="1"/>
    <col min="4" max="4" width="30.85546875" style="384" customWidth="1"/>
    <col min="5" max="19" width="28.42578125" style="384" customWidth="1"/>
    <col min="20" max="20" width="51.140625" style="384" customWidth="1"/>
    <col min="21" max="21" width="22.7109375" style="384"/>
    <col min="22" max="22" width="33.85546875" style="384" customWidth="1"/>
    <col min="23" max="128" width="22.7109375" style="384"/>
    <col min="129" max="16384" width="22.7109375" style="81"/>
  </cols>
  <sheetData>
    <row r="1" spans="1:128" ht="15.75" thickBot="1" x14ac:dyDescent="0.3">
      <c r="A1" s="3"/>
    </row>
    <row r="2" spans="1:128" ht="21" customHeight="1" thickBot="1" x14ac:dyDescent="0.35">
      <c r="A2" s="385"/>
      <c r="C2" s="1288" t="s">
        <v>548</v>
      </c>
      <c r="D2" s="1289"/>
      <c r="E2" s="1289"/>
      <c r="F2" s="1289"/>
      <c r="G2" s="1289"/>
      <c r="H2" s="1289"/>
      <c r="I2" s="1289"/>
      <c r="J2" s="1289"/>
      <c r="K2" s="1289"/>
      <c r="L2" s="1289"/>
      <c r="M2" s="1289"/>
      <c r="N2" s="1289"/>
      <c r="O2" s="1289"/>
      <c r="P2" s="1289"/>
      <c r="Q2" s="1289"/>
      <c r="R2" s="1289"/>
      <c r="S2" s="1289"/>
      <c r="T2" s="1290"/>
    </row>
    <row r="3" spans="1:128" x14ac:dyDescent="0.25">
      <c r="C3" s="384" t="s">
        <v>1457</v>
      </c>
      <c r="DJ3" s="81"/>
      <c r="DK3" s="81"/>
      <c r="DL3" s="81"/>
      <c r="DM3" s="81"/>
      <c r="DN3" s="81"/>
      <c r="DO3" s="81"/>
      <c r="DP3" s="81"/>
      <c r="DQ3" s="81"/>
      <c r="DR3" s="81"/>
      <c r="DS3" s="81"/>
      <c r="DT3" s="81"/>
      <c r="DU3" s="81"/>
      <c r="DV3" s="81"/>
      <c r="DW3" s="81"/>
      <c r="DX3" s="81"/>
    </row>
    <row r="4" spans="1:128" ht="15.75" thickBot="1" x14ac:dyDescent="0.3">
      <c r="C4" s="1078">
        <v>45657</v>
      </c>
      <c r="DJ4" s="81"/>
      <c r="DK4" s="81"/>
      <c r="DL4" s="81"/>
      <c r="DM4" s="81"/>
      <c r="DN4" s="81"/>
      <c r="DO4" s="81"/>
      <c r="DP4" s="81"/>
      <c r="DQ4" s="81"/>
      <c r="DR4" s="81"/>
      <c r="DS4" s="81"/>
      <c r="DT4" s="81"/>
      <c r="DU4" s="81"/>
      <c r="DV4" s="81"/>
      <c r="DW4" s="81"/>
      <c r="DX4" s="81"/>
    </row>
    <row r="5" spans="1:128" s="387" customFormat="1" ht="15.75" thickBot="1" x14ac:dyDescent="0.25">
      <c r="A5" s="386"/>
      <c r="B5" s="386"/>
      <c r="D5" s="1455" t="s">
        <v>305</v>
      </c>
      <c r="E5" s="1455"/>
      <c r="F5" s="1455"/>
      <c r="G5" s="1455"/>
      <c r="H5" s="1455"/>
      <c r="I5" s="1455"/>
      <c r="J5" s="1455"/>
      <c r="K5" s="1455"/>
      <c r="L5" s="1455"/>
      <c r="M5" s="1455"/>
      <c r="N5" s="1455"/>
      <c r="O5" s="1455"/>
      <c r="P5" s="1455"/>
      <c r="Q5" s="1455"/>
      <c r="R5" s="1455"/>
      <c r="S5" s="1457" t="s">
        <v>549</v>
      </c>
      <c r="T5" s="1457" t="s">
        <v>550</v>
      </c>
      <c r="U5" s="386"/>
      <c r="V5" s="386"/>
      <c r="W5" s="386"/>
      <c r="X5" s="386"/>
      <c r="Y5" s="386"/>
      <c r="Z5" s="386"/>
      <c r="AA5" s="386"/>
      <c r="AB5" s="386"/>
      <c r="AC5" s="386"/>
      <c r="AD5" s="386"/>
      <c r="AE5" s="386"/>
      <c r="AF5" s="386"/>
      <c r="AG5" s="386"/>
      <c r="AH5" s="386"/>
      <c r="AI5" s="386"/>
      <c r="AJ5" s="386"/>
      <c r="AK5" s="386"/>
      <c r="AL5" s="386"/>
      <c r="AM5" s="386"/>
      <c r="AN5" s="386"/>
      <c r="AO5" s="386"/>
      <c r="AP5" s="386"/>
      <c r="AQ5" s="386"/>
      <c r="AR5" s="386"/>
      <c r="AS5" s="386"/>
      <c r="AT5" s="386"/>
      <c r="AU5" s="386"/>
      <c r="AV5" s="386"/>
      <c r="AW5" s="386"/>
      <c r="AX5" s="386"/>
      <c r="AY5" s="386"/>
      <c r="AZ5" s="386"/>
      <c r="BA5" s="386"/>
      <c r="BB5" s="386"/>
      <c r="BC5" s="386"/>
      <c r="BD5" s="386"/>
      <c r="BE5" s="386"/>
      <c r="BF5" s="386"/>
      <c r="BG5" s="386"/>
      <c r="BH5" s="386"/>
      <c r="BI5" s="386"/>
      <c r="BJ5" s="386"/>
      <c r="BK5" s="386"/>
      <c r="BL5" s="386"/>
      <c r="BM5" s="386"/>
      <c r="BN5" s="386"/>
      <c r="BO5" s="386"/>
      <c r="BP5" s="386"/>
      <c r="BQ5" s="386"/>
      <c r="BR5" s="386"/>
      <c r="BS5" s="386"/>
      <c r="BT5" s="386"/>
      <c r="BU5" s="386"/>
      <c r="BV5" s="386"/>
      <c r="BW5" s="386"/>
      <c r="BX5" s="386"/>
      <c r="BY5" s="386"/>
      <c r="BZ5" s="386"/>
      <c r="CA5" s="386"/>
      <c r="CB5" s="386"/>
      <c r="CC5" s="386"/>
      <c r="CD5" s="386"/>
      <c r="CE5" s="386"/>
      <c r="CF5" s="386"/>
      <c r="CG5" s="386"/>
      <c r="CH5" s="386"/>
      <c r="CI5" s="386"/>
      <c r="CJ5" s="386"/>
      <c r="CK5" s="386"/>
      <c r="CL5" s="386"/>
      <c r="CM5" s="386"/>
      <c r="CN5" s="386"/>
      <c r="CO5" s="386"/>
      <c r="CP5" s="386"/>
      <c r="CQ5" s="386"/>
      <c r="CR5" s="386"/>
      <c r="CS5" s="386"/>
      <c r="CT5" s="386"/>
      <c r="CU5" s="386"/>
      <c r="CV5" s="386"/>
      <c r="CW5" s="386"/>
      <c r="CX5" s="386"/>
      <c r="CY5" s="386"/>
      <c r="CZ5" s="386"/>
      <c r="DA5" s="386"/>
      <c r="DB5" s="386"/>
      <c r="DC5" s="386"/>
      <c r="DD5" s="386"/>
      <c r="DE5" s="386"/>
      <c r="DF5" s="386"/>
      <c r="DG5" s="386"/>
      <c r="DH5" s="386"/>
      <c r="DI5" s="386"/>
    </row>
    <row r="6" spans="1:128" s="387" customFormat="1" ht="15.75" thickBot="1" x14ac:dyDescent="0.25">
      <c r="A6" s="386"/>
      <c r="B6" s="388"/>
      <c r="C6" s="1079" t="s">
        <v>112</v>
      </c>
      <c r="D6" s="403">
        <v>0</v>
      </c>
      <c r="E6" s="403">
        <v>0.02</v>
      </c>
      <c r="F6" s="403">
        <v>0.04</v>
      </c>
      <c r="G6" s="403">
        <v>0.1</v>
      </c>
      <c r="H6" s="403">
        <v>0.2</v>
      </c>
      <c r="I6" s="403">
        <v>0.35</v>
      </c>
      <c r="J6" s="403">
        <v>0.5</v>
      </c>
      <c r="K6" s="403">
        <v>0.7</v>
      </c>
      <c r="L6" s="403">
        <v>0.75</v>
      </c>
      <c r="M6" s="404">
        <v>1</v>
      </c>
      <c r="N6" s="404">
        <v>1.5</v>
      </c>
      <c r="O6" s="404">
        <v>2.5</v>
      </c>
      <c r="P6" s="404">
        <v>3.7</v>
      </c>
      <c r="Q6" s="404">
        <v>12.5</v>
      </c>
      <c r="R6" s="404" t="s">
        <v>551</v>
      </c>
      <c r="S6" s="1458"/>
      <c r="T6" s="1458"/>
      <c r="U6" s="386"/>
      <c r="V6" s="386"/>
      <c r="W6" s="386"/>
      <c r="X6" s="386"/>
      <c r="Y6" s="386"/>
      <c r="Z6" s="386"/>
      <c r="AA6" s="386"/>
      <c r="AB6" s="386"/>
      <c r="AC6" s="386"/>
      <c r="AD6" s="386"/>
      <c r="AE6" s="386"/>
      <c r="AF6" s="386"/>
      <c r="AG6" s="386"/>
      <c r="AH6" s="386"/>
      <c r="AI6" s="386"/>
      <c r="AJ6" s="386"/>
      <c r="AK6" s="386"/>
      <c r="AL6" s="386"/>
      <c r="AM6" s="386"/>
      <c r="AN6" s="386"/>
      <c r="AO6" s="386"/>
      <c r="AP6" s="386"/>
      <c r="AQ6" s="386"/>
      <c r="AR6" s="386"/>
      <c r="AS6" s="386"/>
      <c r="AT6" s="386"/>
      <c r="AU6" s="386"/>
      <c r="AV6" s="386"/>
      <c r="AW6" s="386"/>
      <c r="AX6" s="386"/>
      <c r="AY6" s="386"/>
      <c r="AZ6" s="386"/>
      <c r="BA6" s="386"/>
      <c r="BB6" s="386"/>
      <c r="BC6" s="386"/>
      <c r="BD6" s="386"/>
      <c r="BE6" s="386"/>
      <c r="BF6" s="386"/>
      <c r="BG6" s="386"/>
      <c r="BH6" s="386"/>
      <c r="BI6" s="386"/>
      <c r="BJ6" s="386"/>
      <c r="BK6" s="386"/>
      <c r="BL6" s="386"/>
      <c r="BM6" s="386"/>
      <c r="BN6" s="386"/>
      <c r="BO6" s="386"/>
      <c r="BP6" s="386"/>
      <c r="BQ6" s="386"/>
      <c r="BR6" s="386"/>
      <c r="BS6" s="386"/>
      <c r="BT6" s="386"/>
      <c r="BU6" s="386"/>
      <c r="BV6" s="386"/>
      <c r="BW6" s="386"/>
      <c r="BX6" s="386"/>
      <c r="BY6" s="386"/>
      <c r="BZ6" s="386"/>
      <c r="CA6" s="386"/>
      <c r="CB6" s="386"/>
      <c r="CC6" s="386"/>
      <c r="CD6" s="386"/>
      <c r="CE6" s="386"/>
      <c r="CF6" s="386"/>
      <c r="CG6" s="386"/>
      <c r="CH6" s="386"/>
      <c r="CI6" s="386"/>
      <c r="CJ6" s="386"/>
      <c r="CK6" s="386"/>
      <c r="CL6" s="386"/>
      <c r="CM6" s="386"/>
      <c r="CN6" s="386"/>
      <c r="CO6" s="386"/>
      <c r="CP6" s="386"/>
      <c r="CQ6" s="386"/>
      <c r="CR6" s="386"/>
      <c r="CS6" s="386"/>
      <c r="CT6" s="386"/>
      <c r="CU6" s="386"/>
      <c r="CV6" s="386"/>
      <c r="CW6" s="386"/>
      <c r="CX6" s="386"/>
      <c r="CY6" s="386"/>
      <c r="CZ6" s="386"/>
      <c r="DA6" s="386"/>
      <c r="DB6" s="386"/>
      <c r="DC6" s="386"/>
      <c r="DD6" s="386"/>
      <c r="DE6" s="386"/>
      <c r="DF6" s="386"/>
      <c r="DG6" s="386"/>
      <c r="DH6" s="386"/>
      <c r="DI6" s="386"/>
    </row>
    <row r="7" spans="1:128" s="396" customFormat="1" ht="30" x14ac:dyDescent="0.25">
      <c r="A7" s="391"/>
      <c r="B7" s="405"/>
      <c r="C7" s="406" t="s">
        <v>534</v>
      </c>
      <c r="D7" s="184">
        <v>2384863.2280956698</v>
      </c>
      <c r="E7" s="184">
        <v>0</v>
      </c>
      <c r="F7" s="184">
        <v>0</v>
      </c>
      <c r="G7" s="184">
        <v>0</v>
      </c>
      <c r="H7" s="184">
        <v>0</v>
      </c>
      <c r="I7" s="184">
        <v>0</v>
      </c>
      <c r="J7" s="184">
        <v>1.5708204699999999</v>
      </c>
      <c r="K7" s="184">
        <v>0</v>
      </c>
      <c r="L7" s="184">
        <v>0</v>
      </c>
      <c r="M7" s="184">
        <v>1.78389E-3</v>
      </c>
      <c r="N7" s="184">
        <v>0</v>
      </c>
      <c r="O7" s="184">
        <v>490.41822602999997</v>
      </c>
      <c r="P7" s="184">
        <v>0</v>
      </c>
      <c r="Q7" s="184">
        <v>0</v>
      </c>
      <c r="R7" s="184">
        <v>0</v>
      </c>
      <c r="S7" s="394">
        <v>2385355.21892606</v>
      </c>
      <c r="T7" s="394">
        <v>0</v>
      </c>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c r="AW7" s="391"/>
      <c r="AX7" s="391"/>
      <c r="AY7" s="391"/>
      <c r="AZ7" s="391"/>
      <c r="BA7" s="391"/>
      <c r="BB7" s="391"/>
      <c r="BC7" s="391"/>
      <c r="BD7" s="391"/>
      <c r="BE7" s="391"/>
      <c r="BF7" s="391"/>
      <c r="BG7" s="391"/>
      <c r="BH7" s="391"/>
      <c r="BI7" s="391"/>
      <c r="BJ7" s="391"/>
      <c r="BK7" s="391"/>
      <c r="BL7" s="391"/>
      <c r="BM7" s="391"/>
      <c r="BN7" s="391"/>
      <c r="BO7" s="391"/>
      <c r="BP7" s="391"/>
      <c r="BQ7" s="391"/>
      <c r="BR7" s="391"/>
      <c r="BS7" s="391"/>
      <c r="BT7" s="391"/>
      <c r="BU7" s="391"/>
      <c r="BV7" s="391"/>
      <c r="BW7" s="391"/>
      <c r="BX7" s="391"/>
      <c r="BY7" s="391"/>
      <c r="BZ7" s="391"/>
      <c r="CA7" s="391"/>
      <c r="CB7" s="391"/>
      <c r="CC7" s="391"/>
      <c r="CD7" s="391"/>
      <c r="CE7" s="391"/>
      <c r="CF7" s="391"/>
      <c r="CG7" s="391"/>
      <c r="CH7" s="391"/>
      <c r="CI7" s="391"/>
      <c r="CJ7" s="391"/>
      <c r="CK7" s="391"/>
      <c r="CL7" s="391"/>
      <c r="CM7" s="391"/>
      <c r="CN7" s="391"/>
      <c r="CO7" s="391"/>
      <c r="CP7" s="391"/>
      <c r="CQ7" s="391"/>
      <c r="CR7" s="391"/>
      <c r="CS7" s="391"/>
      <c r="CT7" s="391"/>
      <c r="CU7" s="391"/>
      <c r="CV7" s="391"/>
      <c r="CW7" s="391"/>
      <c r="CX7" s="391"/>
      <c r="CY7" s="391"/>
      <c r="CZ7" s="391"/>
      <c r="DA7" s="391"/>
      <c r="DB7" s="391"/>
      <c r="DC7" s="391"/>
      <c r="DD7" s="391"/>
      <c r="DE7" s="391"/>
      <c r="DF7" s="391"/>
      <c r="DG7" s="391"/>
      <c r="DH7" s="391"/>
      <c r="DI7" s="391"/>
    </row>
    <row r="8" spans="1:128" s="396" customFormat="1" ht="30" x14ac:dyDescent="0.25">
      <c r="A8" s="391"/>
      <c r="B8" s="405"/>
      <c r="C8" s="407" t="s">
        <v>535</v>
      </c>
      <c r="D8" s="184">
        <v>0</v>
      </c>
      <c r="E8" s="184">
        <v>0</v>
      </c>
      <c r="F8" s="184">
        <v>0</v>
      </c>
      <c r="G8" s="184">
        <v>0</v>
      </c>
      <c r="H8" s="184">
        <v>11006.006729569999</v>
      </c>
      <c r="I8" s="184">
        <v>0</v>
      </c>
      <c r="J8" s="184">
        <v>0</v>
      </c>
      <c r="K8" s="184">
        <v>0</v>
      </c>
      <c r="L8" s="184">
        <v>0</v>
      </c>
      <c r="M8" s="184">
        <v>0</v>
      </c>
      <c r="N8" s="184">
        <v>0</v>
      </c>
      <c r="O8" s="184">
        <v>0</v>
      </c>
      <c r="P8" s="184">
        <v>0</v>
      </c>
      <c r="Q8" s="184">
        <v>0</v>
      </c>
      <c r="R8" s="184">
        <v>0</v>
      </c>
      <c r="S8" s="184">
        <v>11006.006729569999</v>
      </c>
      <c r="T8" s="184">
        <v>0</v>
      </c>
      <c r="U8" s="391"/>
      <c r="V8" s="391"/>
      <c r="W8" s="391"/>
      <c r="X8" s="391"/>
      <c r="Y8" s="391"/>
      <c r="Z8" s="391"/>
      <c r="AA8" s="391"/>
      <c r="AB8" s="391"/>
      <c r="AC8" s="391"/>
      <c r="AD8" s="391"/>
      <c r="AE8" s="391"/>
      <c r="AF8" s="391"/>
      <c r="AG8" s="391"/>
      <c r="AH8" s="391"/>
      <c r="AI8" s="391"/>
      <c r="AJ8" s="391"/>
      <c r="AK8" s="391"/>
      <c r="AL8" s="391"/>
      <c r="AM8" s="391"/>
      <c r="AN8" s="391"/>
      <c r="AO8" s="391"/>
      <c r="AP8" s="391"/>
      <c r="AQ8" s="391"/>
      <c r="AR8" s="391"/>
      <c r="AS8" s="391"/>
      <c r="AT8" s="391"/>
      <c r="AU8" s="391"/>
      <c r="AV8" s="391"/>
      <c r="AW8" s="391"/>
      <c r="AX8" s="391"/>
      <c r="AY8" s="391"/>
      <c r="AZ8" s="391"/>
      <c r="BA8" s="391"/>
      <c r="BB8" s="391"/>
      <c r="BC8" s="391"/>
      <c r="BD8" s="391"/>
      <c r="BE8" s="391"/>
      <c r="BF8" s="391"/>
      <c r="BG8" s="391"/>
      <c r="BH8" s="391"/>
      <c r="BI8" s="391"/>
      <c r="BJ8" s="391"/>
      <c r="BK8" s="391"/>
      <c r="BL8" s="391"/>
      <c r="BM8" s="391"/>
      <c r="BN8" s="391"/>
      <c r="BO8" s="391"/>
      <c r="BP8" s="391"/>
      <c r="BQ8" s="391"/>
      <c r="BR8" s="391"/>
      <c r="BS8" s="391"/>
      <c r="BT8" s="391"/>
      <c r="BU8" s="391"/>
      <c r="BV8" s="391"/>
      <c r="BW8" s="391"/>
      <c r="BX8" s="391"/>
      <c r="BY8" s="391"/>
      <c r="BZ8" s="391"/>
      <c r="CA8" s="391"/>
      <c r="CB8" s="391"/>
      <c r="CC8" s="391"/>
      <c r="CD8" s="391"/>
      <c r="CE8" s="391"/>
      <c r="CF8" s="391"/>
      <c r="CG8" s="391"/>
      <c r="CH8" s="391"/>
      <c r="CI8" s="391"/>
      <c r="CJ8" s="391"/>
      <c r="CK8" s="391"/>
      <c r="CL8" s="391"/>
      <c r="CM8" s="391"/>
      <c r="CN8" s="391"/>
      <c r="CO8" s="391"/>
      <c r="CP8" s="391"/>
      <c r="CQ8" s="391"/>
      <c r="CR8" s="391"/>
      <c r="CS8" s="391"/>
      <c r="CT8" s="391"/>
      <c r="CU8" s="391"/>
      <c r="CV8" s="391"/>
      <c r="CW8" s="391"/>
      <c r="CX8" s="391"/>
      <c r="CY8" s="391"/>
      <c r="CZ8" s="391"/>
      <c r="DA8" s="391"/>
      <c r="DB8" s="391"/>
      <c r="DC8" s="391"/>
      <c r="DD8" s="391"/>
      <c r="DE8" s="391"/>
      <c r="DF8" s="391"/>
      <c r="DG8" s="391"/>
      <c r="DH8" s="391"/>
      <c r="DI8" s="391"/>
    </row>
    <row r="9" spans="1:128" s="396" customFormat="1" ht="30" x14ac:dyDescent="0.25">
      <c r="A9" s="391"/>
      <c r="B9" s="405"/>
      <c r="C9" s="407" t="s">
        <v>536</v>
      </c>
      <c r="D9" s="184">
        <v>5422.2028353599999</v>
      </c>
      <c r="E9" s="184">
        <v>0</v>
      </c>
      <c r="F9" s="184">
        <v>0</v>
      </c>
      <c r="G9" s="184">
        <v>0</v>
      </c>
      <c r="H9" s="184">
        <v>1.2146860000000001E-2</v>
      </c>
      <c r="I9" s="184">
        <v>0</v>
      </c>
      <c r="J9" s="184">
        <v>0</v>
      </c>
      <c r="K9" s="184">
        <v>0</v>
      </c>
      <c r="L9" s="184">
        <v>0</v>
      </c>
      <c r="M9" s="184">
        <v>5.8924645999999994</v>
      </c>
      <c r="N9" s="184">
        <v>0</v>
      </c>
      <c r="O9" s="184">
        <v>0</v>
      </c>
      <c r="P9" s="184">
        <v>0</v>
      </c>
      <c r="Q9" s="184">
        <v>0</v>
      </c>
      <c r="R9" s="184">
        <v>0</v>
      </c>
      <c r="S9" s="184">
        <v>5428.1074468199995</v>
      </c>
      <c r="T9" s="184">
        <v>0</v>
      </c>
      <c r="U9" s="391"/>
      <c r="V9" s="391"/>
      <c r="W9" s="391"/>
      <c r="X9" s="391"/>
      <c r="Y9" s="391"/>
      <c r="Z9" s="391"/>
      <c r="AA9" s="391"/>
      <c r="AB9" s="391"/>
      <c r="AC9" s="391"/>
      <c r="AD9" s="391"/>
      <c r="AE9" s="391"/>
      <c r="AF9" s="391"/>
      <c r="AG9" s="391"/>
      <c r="AH9" s="391"/>
      <c r="AI9" s="391"/>
      <c r="AJ9" s="391"/>
      <c r="AK9" s="391"/>
      <c r="AL9" s="391"/>
      <c r="AM9" s="391"/>
      <c r="AN9" s="391"/>
      <c r="AO9" s="391"/>
      <c r="AP9" s="391"/>
      <c r="AQ9" s="391"/>
      <c r="AR9" s="391"/>
      <c r="AS9" s="391"/>
      <c r="AT9" s="391"/>
      <c r="AU9" s="391"/>
      <c r="AV9" s="391"/>
      <c r="AW9" s="391"/>
      <c r="AX9" s="391"/>
      <c r="AY9" s="391"/>
      <c r="AZ9" s="391"/>
      <c r="BA9" s="391"/>
      <c r="BB9" s="391"/>
      <c r="BC9" s="391"/>
      <c r="BD9" s="391"/>
      <c r="BE9" s="391"/>
      <c r="BF9" s="391"/>
      <c r="BG9" s="391"/>
      <c r="BH9" s="391"/>
      <c r="BI9" s="391"/>
      <c r="BJ9" s="391"/>
      <c r="BK9" s="391"/>
      <c r="BL9" s="391"/>
      <c r="BM9" s="391"/>
      <c r="BN9" s="391"/>
      <c r="BO9" s="391"/>
      <c r="BP9" s="391"/>
      <c r="BQ9" s="391"/>
      <c r="BR9" s="391"/>
      <c r="BS9" s="391"/>
      <c r="BT9" s="391"/>
      <c r="BU9" s="391"/>
      <c r="BV9" s="391"/>
      <c r="BW9" s="391"/>
      <c r="BX9" s="391"/>
      <c r="BY9" s="391"/>
      <c r="BZ9" s="391"/>
      <c r="CA9" s="391"/>
      <c r="CB9" s="391"/>
      <c r="CC9" s="391"/>
      <c r="CD9" s="391"/>
      <c r="CE9" s="391"/>
      <c r="CF9" s="391"/>
      <c r="CG9" s="391"/>
      <c r="CH9" s="391"/>
      <c r="CI9" s="391"/>
      <c r="CJ9" s="391"/>
      <c r="CK9" s="391"/>
      <c r="CL9" s="391"/>
      <c r="CM9" s="391"/>
      <c r="CN9" s="391"/>
      <c r="CO9" s="391"/>
      <c r="CP9" s="391"/>
      <c r="CQ9" s="391"/>
      <c r="CR9" s="391"/>
      <c r="CS9" s="391"/>
      <c r="CT9" s="391"/>
      <c r="CU9" s="391"/>
      <c r="CV9" s="391"/>
      <c r="CW9" s="391"/>
      <c r="CX9" s="391"/>
      <c r="CY9" s="391"/>
      <c r="CZ9" s="391"/>
      <c r="DA9" s="391"/>
      <c r="DB9" s="391"/>
      <c r="DC9" s="391"/>
      <c r="DD9" s="391"/>
      <c r="DE9" s="391"/>
      <c r="DF9" s="391"/>
      <c r="DG9" s="391"/>
      <c r="DH9" s="391"/>
      <c r="DI9" s="391"/>
    </row>
    <row r="10" spans="1:128" s="396" customFormat="1" ht="30" x14ac:dyDescent="0.25">
      <c r="A10" s="391"/>
      <c r="B10" s="405"/>
      <c r="C10" s="407" t="s">
        <v>537</v>
      </c>
      <c r="D10" s="184">
        <v>7582.7658591999998</v>
      </c>
      <c r="E10" s="184">
        <v>0</v>
      </c>
      <c r="F10" s="184">
        <v>0</v>
      </c>
      <c r="G10" s="184">
        <v>0</v>
      </c>
      <c r="H10" s="184">
        <v>0</v>
      </c>
      <c r="I10" s="184">
        <v>0</v>
      </c>
      <c r="J10" s="184">
        <v>0</v>
      </c>
      <c r="K10" s="184">
        <v>0</v>
      </c>
      <c r="L10" s="184">
        <v>0</v>
      </c>
      <c r="M10" s="184">
        <v>0</v>
      </c>
      <c r="N10" s="184">
        <v>0</v>
      </c>
      <c r="O10" s="184">
        <v>0</v>
      </c>
      <c r="P10" s="184">
        <v>0</v>
      </c>
      <c r="Q10" s="184">
        <v>0</v>
      </c>
      <c r="R10" s="184">
        <v>0</v>
      </c>
      <c r="S10" s="184">
        <v>7582.7658591999998</v>
      </c>
      <c r="T10" s="184">
        <v>0</v>
      </c>
      <c r="U10" s="391"/>
      <c r="V10" s="391"/>
      <c r="W10" s="391"/>
      <c r="X10" s="391"/>
      <c r="Y10" s="391"/>
      <c r="Z10" s="391"/>
      <c r="AA10" s="391"/>
      <c r="AB10" s="391"/>
      <c r="AC10" s="391"/>
      <c r="AD10" s="391"/>
      <c r="AE10" s="391"/>
      <c r="AF10" s="391"/>
      <c r="AG10" s="391"/>
      <c r="AH10" s="391"/>
      <c r="AI10" s="391"/>
      <c r="AJ10" s="391"/>
      <c r="AK10" s="391"/>
      <c r="AL10" s="391"/>
      <c r="AM10" s="391"/>
      <c r="AN10" s="391"/>
      <c r="AO10" s="391"/>
      <c r="AP10" s="391"/>
      <c r="AQ10" s="391"/>
      <c r="AR10" s="391"/>
      <c r="AS10" s="391"/>
      <c r="AT10" s="391"/>
      <c r="AU10" s="391"/>
      <c r="AV10" s="391"/>
      <c r="AW10" s="391"/>
      <c r="AX10" s="391"/>
      <c r="AY10" s="391"/>
      <c r="AZ10" s="391"/>
      <c r="BA10" s="391"/>
      <c r="BB10" s="391"/>
      <c r="BC10" s="391"/>
      <c r="BD10" s="391"/>
      <c r="BE10" s="391"/>
      <c r="BF10" s="391"/>
      <c r="BG10" s="391"/>
      <c r="BH10" s="391"/>
      <c r="BI10" s="391"/>
      <c r="BJ10" s="391"/>
      <c r="BK10" s="391"/>
      <c r="BL10" s="391"/>
      <c r="BM10" s="391"/>
      <c r="BN10" s="391"/>
      <c r="BO10" s="391"/>
      <c r="BP10" s="391"/>
      <c r="BQ10" s="391"/>
      <c r="BR10" s="391"/>
      <c r="BS10" s="391"/>
      <c r="BT10" s="391"/>
      <c r="BU10" s="391"/>
      <c r="BV10" s="391"/>
      <c r="BW10" s="391"/>
      <c r="BX10" s="391"/>
      <c r="BY10" s="391"/>
      <c r="BZ10" s="391"/>
      <c r="CA10" s="391"/>
      <c r="CB10" s="391"/>
      <c r="CC10" s="391"/>
      <c r="CD10" s="391"/>
      <c r="CE10" s="391"/>
      <c r="CF10" s="391"/>
      <c r="CG10" s="391"/>
      <c r="CH10" s="391"/>
      <c r="CI10" s="391"/>
      <c r="CJ10" s="391"/>
      <c r="CK10" s="391"/>
      <c r="CL10" s="391"/>
      <c r="CM10" s="391"/>
      <c r="CN10" s="391"/>
      <c r="CO10" s="391"/>
      <c r="CP10" s="391"/>
      <c r="CQ10" s="391"/>
      <c r="CR10" s="391"/>
      <c r="CS10" s="391"/>
      <c r="CT10" s="391"/>
      <c r="CU10" s="391"/>
      <c r="CV10" s="391"/>
      <c r="CW10" s="391"/>
      <c r="CX10" s="391"/>
      <c r="CY10" s="391"/>
      <c r="CZ10" s="391"/>
      <c r="DA10" s="391"/>
      <c r="DB10" s="391"/>
      <c r="DC10" s="391"/>
      <c r="DD10" s="391"/>
      <c r="DE10" s="391"/>
      <c r="DF10" s="391"/>
      <c r="DG10" s="391"/>
      <c r="DH10" s="391"/>
      <c r="DI10" s="391"/>
    </row>
    <row r="11" spans="1:128" s="396" customFormat="1" ht="30" x14ac:dyDescent="0.25">
      <c r="A11" s="391"/>
      <c r="B11" s="405"/>
      <c r="C11" s="407" t="s">
        <v>538</v>
      </c>
      <c r="D11" s="184">
        <v>0</v>
      </c>
      <c r="E11" s="184">
        <v>0</v>
      </c>
      <c r="F11" s="184">
        <v>0</v>
      </c>
      <c r="G11" s="184">
        <v>0</v>
      </c>
      <c r="H11" s="184">
        <v>0</v>
      </c>
      <c r="I11" s="184">
        <v>0</v>
      </c>
      <c r="J11" s="184">
        <v>0</v>
      </c>
      <c r="K11" s="184">
        <v>0</v>
      </c>
      <c r="L11" s="184">
        <v>0</v>
      </c>
      <c r="M11" s="184">
        <v>0</v>
      </c>
      <c r="N11" s="184">
        <v>0</v>
      </c>
      <c r="O11" s="184">
        <v>0</v>
      </c>
      <c r="P11" s="184">
        <v>0</v>
      </c>
      <c r="Q11" s="184">
        <v>0</v>
      </c>
      <c r="R11" s="184">
        <v>0</v>
      </c>
      <c r="S11" s="184">
        <v>0</v>
      </c>
      <c r="T11" s="184">
        <v>0</v>
      </c>
      <c r="U11" s="391"/>
      <c r="V11" s="391"/>
      <c r="W11" s="391"/>
      <c r="X11" s="391"/>
      <c r="Y11" s="391"/>
      <c r="Z11" s="391"/>
      <c r="AA11" s="391"/>
      <c r="AB11" s="391"/>
      <c r="AC11" s="391"/>
      <c r="AD11" s="391"/>
      <c r="AE11" s="391"/>
      <c r="AF11" s="391"/>
      <c r="AG11" s="391"/>
      <c r="AH11" s="391"/>
      <c r="AI11" s="391"/>
      <c r="AJ11" s="391"/>
      <c r="AK11" s="391"/>
      <c r="AL11" s="391"/>
      <c r="AM11" s="391"/>
      <c r="AN11" s="391"/>
      <c r="AO11" s="391"/>
      <c r="AP11" s="391"/>
      <c r="AQ11" s="391"/>
      <c r="AR11" s="391"/>
      <c r="AS11" s="391"/>
      <c r="AT11" s="391"/>
      <c r="AU11" s="391"/>
      <c r="AV11" s="391"/>
      <c r="AW11" s="391"/>
      <c r="AX11" s="391"/>
      <c r="AY11" s="391"/>
      <c r="AZ11" s="391"/>
      <c r="BA11" s="391"/>
      <c r="BB11" s="391"/>
      <c r="BC11" s="391"/>
      <c r="BD11" s="391"/>
      <c r="BE11" s="391"/>
      <c r="BF11" s="391"/>
      <c r="BG11" s="391"/>
      <c r="BH11" s="391"/>
      <c r="BI11" s="391"/>
      <c r="BJ11" s="391"/>
      <c r="BK11" s="391"/>
      <c r="BL11" s="391"/>
      <c r="BM11" s="391"/>
      <c r="BN11" s="391"/>
      <c r="BO11" s="391"/>
      <c r="BP11" s="391"/>
      <c r="BQ11" s="391"/>
      <c r="BR11" s="391"/>
      <c r="BS11" s="391"/>
      <c r="BT11" s="391"/>
      <c r="BU11" s="391"/>
      <c r="BV11" s="391"/>
      <c r="BW11" s="391"/>
      <c r="BX11" s="391"/>
      <c r="BY11" s="391"/>
      <c r="BZ11" s="391"/>
      <c r="CA11" s="391"/>
      <c r="CB11" s="391"/>
      <c r="CC11" s="391"/>
      <c r="CD11" s="391"/>
      <c r="CE11" s="391"/>
      <c r="CF11" s="391"/>
      <c r="CG11" s="391"/>
      <c r="CH11" s="391"/>
      <c r="CI11" s="391"/>
      <c r="CJ11" s="391"/>
      <c r="CK11" s="391"/>
      <c r="CL11" s="391"/>
      <c r="CM11" s="391"/>
      <c r="CN11" s="391"/>
      <c r="CO11" s="391"/>
      <c r="CP11" s="391"/>
      <c r="CQ11" s="391"/>
      <c r="CR11" s="391"/>
      <c r="CS11" s="391"/>
      <c r="CT11" s="391"/>
      <c r="CU11" s="391"/>
      <c r="CV11" s="391"/>
      <c r="CW11" s="391"/>
      <c r="CX11" s="391"/>
      <c r="CY11" s="391"/>
      <c r="CZ11" s="391"/>
      <c r="DA11" s="391"/>
      <c r="DB11" s="391"/>
      <c r="DC11" s="391"/>
      <c r="DD11" s="391"/>
      <c r="DE11" s="391"/>
      <c r="DF11" s="391"/>
      <c r="DG11" s="391"/>
      <c r="DH11" s="391"/>
      <c r="DI11" s="391"/>
    </row>
    <row r="12" spans="1:128" s="396" customFormat="1" x14ac:dyDescent="0.25">
      <c r="A12" s="391"/>
      <c r="B12" s="405"/>
      <c r="C12" s="407" t="s">
        <v>539</v>
      </c>
      <c r="D12" s="184">
        <v>363439.15207567002</v>
      </c>
      <c r="E12" s="184">
        <v>0</v>
      </c>
      <c r="F12" s="184">
        <v>0</v>
      </c>
      <c r="G12" s="184">
        <v>0</v>
      </c>
      <c r="H12" s="184">
        <v>1325.3728405699999</v>
      </c>
      <c r="I12" s="184">
        <v>0</v>
      </c>
      <c r="J12" s="184">
        <v>1169.2078294400001</v>
      </c>
      <c r="K12" s="184">
        <v>0</v>
      </c>
      <c r="L12" s="184">
        <v>0</v>
      </c>
      <c r="M12" s="184">
        <v>9498.1162235599986</v>
      </c>
      <c r="N12" s="184">
        <v>0</v>
      </c>
      <c r="O12" s="184">
        <v>0</v>
      </c>
      <c r="P12" s="184">
        <v>0</v>
      </c>
      <c r="Q12" s="184">
        <v>0</v>
      </c>
      <c r="R12" s="184">
        <v>0</v>
      </c>
      <c r="S12" s="184">
        <v>375431.84896924003</v>
      </c>
      <c r="T12" s="184">
        <v>0</v>
      </c>
      <c r="U12" s="391"/>
      <c r="V12" s="391"/>
      <c r="W12" s="391"/>
      <c r="X12" s="391"/>
      <c r="Y12" s="391"/>
      <c r="Z12" s="391"/>
      <c r="AA12" s="391"/>
      <c r="AB12" s="391"/>
      <c r="AC12" s="391"/>
      <c r="AD12" s="391"/>
      <c r="AE12" s="391"/>
      <c r="AF12" s="391"/>
      <c r="AG12" s="391"/>
      <c r="AH12" s="391"/>
      <c r="AI12" s="391"/>
      <c r="AJ12" s="391"/>
      <c r="AK12" s="391"/>
      <c r="AL12" s="391"/>
      <c r="AM12" s="391"/>
      <c r="AN12" s="391"/>
      <c r="AO12" s="391"/>
      <c r="AP12" s="391"/>
      <c r="AQ12" s="391"/>
      <c r="AR12" s="391"/>
      <c r="AS12" s="391"/>
      <c r="AT12" s="391"/>
      <c r="AU12" s="391"/>
      <c r="AV12" s="391"/>
      <c r="AW12" s="391"/>
      <c r="AX12" s="391"/>
      <c r="AY12" s="391"/>
      <c r="AZ12" s="391"/>
      <c r="BA12" s="391"/>
      <c r="BB12" s="391"/>
      <c r="BC12" s="391"/>
      <c r="BD12" s="391"/>
      <c r="BE12" s="391"/>
      <c r="BF12" s="391"/>
      <c r="BG12" s="391"/>
      <c r="BH12" s="391"/>
      <c r="BI12" s="391"/>
      <c r="BJ12" s="391"/>
      <c r="BK12" s="391"/>
      <c r="BL12" s="391"/>
      <c r="BM12" s="391"/>
      <c r="BN12" s="391"/>
      <c r="BO12" s="391"/>
      <c r="BP12" s="391"/>
      <c r="BQ12" s="391"/>
      <c r="BR12" s="391"/>
      <c r="BS12" s="391"/>
      <c r="BT12" s="391"/>
      <c r="BU12" s="391"/>
      <c r="BV12" s="391"/>
      <c r="BW12" s="391"/>
      <c r="BX12" s="391"/>
      <c r="BY12" s="391"/>
      <c r="BZ12" s="391"/>
      <c r="CA12" s="391"/>
      <c r="CB12" s="391"/>
      <c r="CC12" s="391"/>
      <c r="CD12" s="391"/>
      <c r="CE12" s="391"/>
      <c r="CF12" s="391"/>
      <c r="CG12" s="391"/>
      <c r="CH12" s="391"/>
      <c r="CI12" s="391"/>
      <c r="CJ12" s="391"/>
      <c r="CK12" s="391"/>
      <c r="CL12" s="391"/>
      <c r="CM12" s="391"/>
      <c r="CN12" s="391"/>
      <c r="CO12" s="391"/>
      <c r="CP12" s="391"/>
      <c r="CQ12" s="391"/>
      <c r="CR12" s="391"/>
      <c r="CS12" s="391"/>
      <c r="CT12" s="391"/>
      <c r="CU12" s="391"/>
      <c r="CV12" s="391"/>
      <c r="CW12" s="391"/>
      <c r="CX12" s="391"/>
      <c r="CY12" s="391"/>
      <c r="CZ12" s="391"/>
      <c r="DA12" s="391"/>
      <c r="DB12" s="391"/>
      <c r="DC12" s="391"/>
      <c r="DD12" s="391"/>
      <c r="DE12" s="391"/>
      <c r="DF12" s="391"/>
      <c r="DG12" s="391"/>
      <c r="DH12" s="391"/>
      <c r="DI12" s="391"/>
    </row>
    <row r="13" spans="1:128" s="396" customFormat="1" x14ac:dyDescent="0.25">
      <c r="A13" s="391"/>
      <c r="B13" s="405"/>
      <c r="C13" s="407" t="s">
        <v>540</v>
      </c>
      <c r="D13" s="184">
        <v>106820.17119200999</v>
      </c>
      <c r="E13" s="184">
        <v>0</v>
      </c>
      <c r="F13" s="184">
        <v>0</v>
      </c>
      <c r="G13" s="184">
        <v>0</v>
      </c>
      <c r="H13" s="184">
        <v>0</v>
      </c>
      <c r="I13" s="184">
        <v>0</v>
      </c>
      <c r="J13" s="184">
        <v>0</v>
      </c>
      <c r="K13" s="184">
        <v>0</v>
      </c>
      <c r="L13" s="184">
        <v>0</v>
      </c>
      <c r="M13" s="184">
        <v>614225.10445070011</v>
      </c>
      <c r="N13" s="184">
        <v>0</v>
      </c>
      <c r="O13" s="184">
        <v>0</v>
      </c>
      <c r="P13" s="184">
        <v>0</v>
      </c>
      <c r="Q13" s="184">
        <v>0</v>
      </c>
      <c r="R13" s="184">
        <v>0</v>
      </c>
      <c r="S13" s="184">
        <v>721045.27564271004</v>
      </c>
      <c r="T13" s="184">
        <v>0</v>
      </c>
      <c r="U13" s="391"/>
      <c r="V13" s="391"/>
      <c r="W13" s="391"/>
      <c r="X13" s="391"/>
      <c r="Y13" s="391"/>
      <c r="Z13" s="391"/>
      <c r="AA13" s="391"/>
      <c r="AB13" s="391"/>
      <c r="AC13" s="391"/>
      <c r="AD13" s="391"/>
      <c r="AE13" s="391"/>
      <c r="AF13" s="391"/>
      <c r="AG13" s="391"/>
      <c r="AH13" s="391"/>
      <c r="AI13" s="391"/>
      <c r="AJ13" s="391"/>
      <c r="AK13" s="391"/>
      <c r="AL13" s="391"/>
      <c r="AM13" s="391"/>
      <c r="AN13" s="391"/>
      <c r="AO13" s="391"/>
      <c r="AP13" s="391"/>
      <c r="AQ13" s="391"/>
      <c r="AR13" s="391"/>
      <c r="AS13" s="391"/>
      <c r="AT13" s="391"/>
      <c r="AU13" s="391"/>
      <c r="AV13" s="391"/>
      <c r="AW13" s="391"/>
      <c r="AX13" s="391"/>
      <c r="AY13" s="391"/>
      <c r="AZ13" s="391"/>
      <c r="BA13" s="391"/>
      <c r="BB13" s="391"/>
      <c r="BC13" s="391"/>
      <c r="BD13" s="391"/>
      <c r="BE13" s="391"/>
      <c r="BF13" s="391"/>
      <c r="BG13" s="391"/>
      <c r="BH13" s="391"/>
      <c r="BI13" s="391"/>
      <c r="BJ13" s="391"/>
      <c r="BK13" s="391"/>
      <c r="BL13" s="391"/>
      <c r="BM13" s="391"/>
      <c r="BN13" s="391"/>
      <c r="BO13" s="391"/>
      <c r="BP13" s="391"/>
      <c r="BQ13" s="391"/>
      <c r="BR13" s="391"/>
      <c r="BS13" s="391"/>
      <c r="BT13" s="391"/>
      <c r="BU13" s="391"/>
      <c r="BV13" s="391"/>
      <c r="BW13" s="391"/>
      <c r="BX13" s="391"/>
      <c r="BY13" s="391"/>
      <c r="BZ13" s="391"/>
      <c r="CA13" s="391"/>
      <c r="CB13" s="391"/>
      <c r="CC13" s="391"/>
      <c r="CD13" s="391"/>
      <c r="CE13" s="391"/>
      <c r="CF13" s="391"/>
      <c r="CG13" s="391"/>
      <c r="CH13" s="391"/>
      <c r="CI13" s="391"/>
      <c r="CJ13" s="391"/>
      <c r="CK13" s="391"/>
      <c r="CL13" s="391"/>
      <c r="CM13" s="391"/>
      <c r="CN13" s="391"/>
      <c r="CO13" s="391"/>
      <c r="CP13" s="391"/>
      <c r="CQ13" s="391"/>
      <c r="CR13" s="391"/>
      <c r="CS13" s="391"/>
      <c r="CT13" s="391"/>
      <c r="CU13" s="391"/>
      <c r="CV13" s="391"/>
      <c r="CW13" s="391"/>
      <c r="CX13" s="391"/>
      <c r="CY13" s="391"/>
      <c r="CZ13" s="391"/>
      <c r="DA13" s="391"/>
      <c r="DB13" s="391"/>
      <c r="DC13" s="391"/>
      <c r="DD13" s="391"/>
      <c r="DE13" s="391"/>
      <c r="DF13" s="391"/>
      <c r="DG13" s="391"/>
      <c r="DH13" s="391"/>
      <c r="DI13" s="391"/>
    </row>
    <row r="14" spans="1:128" s="396" customFormat="1" x14ac:dyDescent="0.25">
      <c r="A14" s="391"/>
      <c r="B14" s="405"/>
      <c r="C14" s="407" t="s">
        <v>541</v>
      </c>
      <c r="D14" s="184">
        <v>0</v>
      </c>
      <c r="E14" s="184">
        <v>0</v>
      </c>
      <c r="F14" s="184">
        <v>0</v>
      </c>
      <c r="G14" s="184">
        <v>0</v>
      </c>
      <c r="H14" s="184">
        <v>0</v>
      </c>
      <c r="I14" s="184">
        <v>0</v>
      </c>
      <c r="J14" s="184">
        <v>0</v>
      </c>
      <c r="K14" s="184">
        <v>0</v>
      </c>
      <c r="L14" s="184">
        <v>117475.31097317999</v>
      </c>
      <c r="M14" s="184">
        <v>0</v>
      </c>
      <c r="N14" s="184">
        <v>0</v>
      </c>
      <c r="O14" s="184">
        <v>0</v>
      </c>
      <c r="P14" s="184">
        <v>0</v>
      </c>
      <c r="Q14" s="184">
        <v>0</v>
      </c>
      <c r="R14" s="184">
        <v>0</v>
      </c>
      <c r="S14" s="184">
        <v>117475.31097317999</v>
      </c>
      <c r="T14" s="184">
        <v>0</v>
      </c>
      <c r="U14" s="391"/>
      <c r="V14" s="391"/>
      <c r="W14" s="391"/>
      <c r="X14" s="391"/>
      <c r="Y14" s="391"/>
      <c r="Z14" s="391"/>
      <c r="AA14" s="391"/>
      <c r="AB14" s="391"/>
      <c r="AC14" s="391"/>
      <c r="AD14" s="391"/>
      <c r="AE14" s="391"/>
      <c r="AF14" s="391"/>
      <c r="AG14" s="391"/>
      <c r="AH14" s="391"/>
      <c r="AI14" s="391"/>
      <c r="AJ14" s="391"/>
      <c r="AK14" s="391"/>
      <c r="AL14" s="391"/>
      <c r="AM14" s="391"/>
      <c r="AN14" s="391"/>
      <c r="AO14" s="391"/>
      <c r="AP14" s="391"/>
      <c r="AQ14" s="391"/>
      <c r="AR14" s="391"/>
      <c r="AS14" s="391"/>
      <c r="AT14" s="391"/>
      <c r="AU14" s="391"/>
      <c r="AV14" s="391"/>
      <c r="AW14" s="391"/>
      <c r="AX14" s="391"/>
      <c r="AY14" s="391"/>
      <c r="AZ14" s="391"/>
      <c r="BA14" s="391"/>
      <c r="BB14" s="391"/>
      <c r="BC14" s="391"/>
      <c r="BD14" s="391"/>
      <c r="BE14" s="391"/>
      <c r="BF14" s="391"/>
      <c r="BG14" s="391"/>
      <c r="BH14" s="391"/>
      <c r="BI14" s="391"/>
      <c r="BJ14" s="391"/>
      <c r="BK14" s="391"/>
      <c r="BL14" s="391"/>
      <c r="BM14" s="391"/>
      <c r="BN14" s="391"/>
      <c r="BO14" s="391"/>
      <c r="BP14" s="391"/>
      <c r="BQ14" s="391"/>
      <c r="BR14" s="391"/>
      <c r="BS14" s="391"/>
      <c r="BT14" s="391"/>
      <c r="BU14" s="391"/>
      <c r="BV14" s="391"/>
      <c r="BW14" s="391"/>
      <c r="BX14" s="391"/>
      <c r="BY14" s="391"/>
      <c r="BZ14" s="391"/>
      <c r="CA14" s="391"/>
      <c r="CB14" s="391"/>
      <c r="CC14" s="391"/>
      <c r="CD14" s="391"/>
      <c r="CE14" s="391"/>
      <c r="CF14" s="391"/>
      <c r="CG14" s="391"/>
      <c r="CH14" s="391"/>
      <c r="CI14" s="391"/>
      <c r="CJ14" s="391"/>
      <c r="CK14" s="391"/>
      <c r="CL14" s="391"/>
      <c r="CM14" s="391"/>
      <c r="CN14" s="391"/>
      <c r="CO14" s="391"/>
      <c r="CP14" s="391"/>
      <c r="CQ14" s="391"/>
      <c r="CR14" s="391"/>
      <c r="CS14" s="391"/>
      <c r="CT14" s="391"/>
      <c r="CU14" s="391"/>
      <c r="CV14" s="391"/>
      <c r="CW14" s="391"/>
      <c r="CX14" s="391"/>
      <c r="CY14" s="391"/>
      <c r="CZ14" s="391"/>
      <c r="DA14" s="391"/>
      <c r="DB14" s="391"/>
      <c r="DC14" s="391"/>
      <c r="DD14" s="391"/>
      <c r="DE14" s="391"/>
      <c r="DF14" s="391"/>
      <c r="DG14" s="391"/>
      <c r="DH14" s="391"/>
      <c r="DI14" s="391"/>
    </row>
    <row r="15" spans="1:128" s="396" customFormat="1" ht="30" x14ac:dyDescent="0.25">
      <c r="A15" s="391"/>
      <c r="B15" s="405"/>
      <c r="C15" s="407" t="s">
        <v>542</v>
      </c>
      <c r="D15" s="184">
        <v>0</v>
      </c>
      <c r="E15" s="184">
        <v>0</v>
      </c>
      <c r="F15" s="184">
        <v>0</v>
      </c>
      <c r="G15" s="184">
        <v>0</v>
      </c>
      <c r="H15" s="184">
        <v>0</v>
      </c>
      <c r="I15" s="184">
        <v>406114.33267965005</v>
      </c>
      <c r="J15" s="184">
        <v>13043.580597010001</v>
      </c>
      <c r="K15" s="184">
        <v>0</v>
      </c>
      <c r="L15" s="184">
        <v>0</v>
      </c>
      <c r="M15" s="184">
        <v>0</v>
      </c>
      <c r="N15" s="184">
        <v>0</v>
      </c>
      <c r="O15" s="184">
        <v>0</v>
      </c>
      <c r="P15" s="184">
        <v>0</v>
      </c>
      <c r="Q15" s="184">
        <v>0</v>
      </c>
      <c r="R15" s="184">
        <v>0</v>
      </c>
      <c r="S15" s="184">
        <v>419157.91327666002</v>
      </c>
      <c r="T15" s="184">
        <v>0</v>
      </c>
      <c r="U15" s="391"/>
      <c r="V15" s="391"/>
      <c r="W15" s="391"/>
      <c r="X15" s="391"/>
      <c r="Y15" s="391"/>
      <c r="Z15" s="391"/>
      <c r="AA15" s="391"/>
      <c r="AB15" s="391"/>
      <c r="AC15" s="391"/>
      <c r="AD15" s="391"/>
      <c r="AE15" s="391"/>
      <c r="AF15" s="391"/>
      <c r="AG15" s="391"/>
      <c r="AH15" s="391"/>
      <c r="AI15" s="391"/>
      <c r="AJ15" s="391"/>
      <c r="AK15" s="391"/>
      <c r="AL15" s="391"/>
      <c r="AM15" s="391"/>
      <c r="AN15" s="391"/>
      <c r="AO15" s="391"/>
      <c r="AP15" s="391"/>
      <c r="AQ15" s="391"/>
      <c r="AR15" s="391"/>
      <c r="AS15" s="391"/>
      <c r="AT15" s="391"/>
      <c r="AU15" s="391"/>
      <c r="AV15" s="391"/>
      <c r="AW15" s="391"/>
      <c r="AX15" s="391"/>
      <c r="AY15" s="391"/>
      <c r="AZ15" s="391"/>
      <c r="BA15" s="391"/>
      <c r="BB15" s="391"/>
      <c r="BC15" s="391"/>
      <c r="BD15" s="391"/>
      <c r="BE15" s="391"/>
      <c r="BF15" s="391"/>
      <c r="BG15" s="391"/>
      <c r="BH15" s="391"/>
      <c r="BI15" s="391"/>
      <c r="BJ15" s="391"/>
      <c r="BK15" s="391"/>
      <c r="BL15" s="391"/>
      <c r="BM15" s="391"/>
      <c r="BN15" s="391"/>
      <c r="BO15" s="391"/>
      <c r="BP15" s="391"/>
      <c r="BQ15" s="391"/>
      <c r="BR15" s="391"/>
      <c r="BS15" s="391"/>
      <c r="BT15" s="391"/>
      <c r="BU15" s="391"/>
      <c r="BV15" s="391"/>
      <c r="BW15" s="391"/>
      <c r="BX15" s="391"/>
      <c r="BY15" s="391"/>
      <c r="BZ15" s="391"/>
      <c r="CA15" s="391"/>
      <c r="CB15" s="391"/>
      <c r="CC15" s="391"/>
      <c r="CD15" s="391"/>
      <c r="CE15" s="391"/>
      <c r="CF15" s="391"/>
      <c r="CG15" s="391"/>
      <c r="CH15" s="391"/>
      <c r="CI15" s="391"/>
      <c r="CJ15" s="391"/>
      <c r="CK15" s="391"/>
      <c r="CL15" s="391"/>
      <c r="CM15" s="391"/>
      <c r="CN15" s="391"/>
      <c r="CO15" s="391"/>
      <c r="CP15" s="391"/>
      <c r="CQ15" s="391"/>
      <c r="CR15" s="391"/>
      <c r="CS15" s="391"/>
      <c r="CT15" s="391"/>
      <c r="CU15" s="391"/>
      <c r="CV15" s="391"/>
      <c r="CW15" s="391"/>
      <c r="CX15" s="391"/>
      <c r="CY15" s="391"/>
      <c r="CZ15" s="391"/>
      <c r="DA15" s="391"/>
      <c r="DB15" s="391"/>
      <c r="DC15" s="391"/>
      <c r="DD15" s="391"/>
      <c r="DE15" s="391"/>
      <c r="DF15" s="391"/>
      <c r="DG15" s="391"/>
      <c r="DH15" s="391"/>
      <c r="DI15" s="391"/>
    </row>
    <row r="16" spans="1:128" s="396" customFormat="1" x14ac:dyDescent="0.25">
      <c r="A16" s="391"/>
      <c r="B16" s="405"/>
      <c r="C16" s="407" t="s">
        <v>376</v>
      </c>
      <c r="D16" s="184">
        <v>0</v>
      </c>
      <c r="E16" s="184">
        <v>0</v>
      </c>
      <c r="F16" s="184">
        <v>0</v>
      </c>
      <c r="G16" s="184">
        <v>0</v>
      </c>
      <c r="H16" s="184">
        <v>0</v>
      </c>
      <c r="I16" s="184">
        <v>0</v>
      </c>
      <c r="J16" s="184">
        <v>0</v>
      </c>
      <c r="K16" s="184">
        <v>0</v>
      </c>
      <c r="L16" s="184">
        <v>0</v>
      </c>
      <c r="M16" s="184">
        <v>3083.40775562</v>
      </c>
      <c r="N16" s="184">
        <v>372.27353402999995</v>
      </c>
      <c r="O16" s="184">
        <v>0</v>
      </c>
      <c r="P16" s="184">
        <v>0</v>
      </c>
      <c r="Q16" s="184">
        <v>0</v>
      </c>
      <c r="R16" s="184">
        <v>0</v>
      </c>
      <c r="S16" s="184">
        <v>3455.6812896500001</v>
      </c>
      <c r="T16" s="184">
        <v>0</v>
      </c>
      <c r="U16" s="391"/>
      <c r="V16" s="391"/>
      <c r="W16" s="391"/>
      <c r="X16" s="391"/>
      <c r="Y16" s="391"/>
      <c r="Z16" s="391"/>
      <c r="AA16" s="391"/>
      <c r="AB16" s="391"/>
      <c r="AC16" s="391"/>
      <c r="AD16" s="391"/>
      <c r="AE16" s="391"/>
      <c r="AF16" s="391"/>
      <c r="AG16" s="391"/>
      <c r="AH16" s="391"/>
      <c r="AI16" s="391"/>
      <c r="AJ16" s="391"/>
      <c r="AK16" s="391"/>
      <c r="AL16" s="391"/>
      <c r="AM16" s="391"/>
      <c r="AN16" s="391"/>
      <c r="AO16" s="391"/>
      <c r="AP16" s="391"/>
      <c r="AQ16" s="391"/>
      <c r="AR16" s="391"/>
      <c r="AS16" s="391"/>
      <c r="AT16" s="391"/>
      <c r="AU16" s="391"/>
      <c r="AV16" s="391"/>
      <c r="AW16" s="391"/>
      <c r="AX16" s="391"/>
      <c r="AY16" s="391"/>
      <c r="AZ16" s="391"/>
      <c r="BA16" s="391"/>
      <c r="BB16" s="391"/>
      <c r="BC16" s="391"/>
      <c r="BD16" s="391"/>
      <c r="BE16" s="391"/>
      <c r="BF16" s="391"/>
      <c r="BG16" s="391"/>
      <c r="BH16" s="391"/>
      <c r="BI16" s="391"/>
      <c r="BJ16" s="391"/>
      <c r="BK16" s="391"/>
      <c r="BL16" s="391"/>
      <c r="BM16" s="391"/>
      <c r="BN16" s="391"/>
      <c r="BO16" s="391"/>
      <c r="BP16" s="391"/>
      <c r="BQ16" s="391"/>
      <c r="BR16" s="391"/>
      <c r="BS16" s="391"/>
      <c r="BT16" s="391"/>
      <c r="BU16" s="391"/>
      <c r="BV16" s="391"/>
      <c r="BW16" s="391"/>
      <c r="BX16" s="391"/>
      <c r="BY16" s="391"/>
      <c r="BZ16" s="391"/>
      <c r="CA16" s="391"/>
      <c r="CB16" s="391"/>
      <c r="CC16" s="391"/>
      <c r="CD16" s="391"/>
      <c r="CE16" s="391"/>
      <c r="CF16" s="391"/>
      <c r="CG16" s="391"/>
      <c r="CH16" s="391"/>
      <c r="CI16" s="391"/>
      <c r="CJ16" s="391"/>
      <c r="CK16" s="391"/>
      <c r="CL16" s="391"/>
      <c r="CM16" s="391"/>
      <c r="CN16" s="391"/>
      <c r="CO16" s="391"/>
      <c r="CP16" s="391"/>
      <c r="CQ16" s="391"/>
      <c r="CR16" s="391"/>
      <c r="CS16" s="391"/>
      <c r="CT16" s="391"/>
      <c r="CU16" s="391"/>
      <c r="CV16" s="391"/>
      <c r="CW16" s="391"/>
      <c r="CX16" s="391"/>
      <c r="CY16" s="391"/>
      <c r="CZ16" s="391"/>
      <c r="DA16" s="391"/>
      <c r="DB16" s="391"/>
      <c r="DC16" s="391"/>
      <c r="DD16" s="391"/>
      <c r="DE16" s="391"/>
      <c r="DF16" s="391"/>
      <c r="DG16" s="391"/>
      <c r="DH16" s="391"/>
      <c r="DI16" s="391"/>
    </row>
    <row r="17" spans="1:128" s="396" customFormat="1" ht="30" x14ac:dyDescent="0.25">
      <c r="A17" s="391"/>
      <c r="B17" s="405"/>
      <c r="C17" s="407" t="s">
        <v>543</v>
      </c>
      <c r="D17" s="184">
        <v>0</v>
      </c>
      <c r="E17" s="184">
        <v>0</v>
      </c>
      <c r="F17" s="184">
        <v>0</v>
      </c>
      <c r="G17" s="184">
        <v>0</v>
      </c>
      <c r="H17" s="184">
        <v>0</v>
      </c>
      <c r="I17" s="184">
        <v>0</v>
      </c>
      <c r="J17" s="184">
        <v>0</v>
      </c>
      <c r="K17" s="184">
        <v>0</v>
      </c>
      <c r="L17" s="184">
        <v>0</v>
      </c>
      <c r="M17" s="184">
        <v>0</v>
      </c>
      <c r="N17" s="184">
        <v>0</v>
      </c>
      <c r="O17" s="184">
        <v>0</v>
      </c>
      <c r="P17" s="184">
        <v>0</v>
      </c>
      <c r="Q17" s="184">
        <v>0</v>
      </c>
      <c r="R17" s="184">
        <v>0</v>
      </c>
      <c r="S17" s="184">
        <v>0</v>
      </c>
      <c r="T17" s="184">
        <v>0</v>
      </c>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c r="AW17" s="391"/>
      <c r="AX17" s="391"/>
      <c r="AY17" s="391"/>
      <c r="AZ17" s="391"/>
      <c r="BA17" s="391"/>
      <c r="BB17" s="391"/>
      <c r="BC17" s="391"/>
      <c r="BD17" s="391"/>
      <c r="BE17" s="391"/>
      <c r="BF17" s="391"/>
      <c r="BG17" s="391"/>
      <c r="BH17" s="391"/>
      <c r="BI17" s="391"/>
      <c r="BJ17" s="391"/>
      <c r="BK17" s="391"/>
      <c r="BL17" s="391"/>
      <c r="BM17" s="391"/>
      <c r="BN17" s="391"/>
      <c r="BO17" s="391"/>
      <c r="BP17" s="391"/>
      <c r="BQ17" s="391"/>
      <c r="BR17" s="391"/>
      <c r="BS17" s="391"/>
      <c r="BT17" s="391"/>
      <c r="BU17" s="391"/>
      <c r="BV17" s="391"/>
      <c r="BW17" s="391"/>
      <c r="BX17" s="391"/>
      <c r="BY17" s="391"/>
      <c r="BZ17" s="391"/>
      <c r="CA17" s="391"/>
      <c r="CB17" s="391"/>
      <c r="CC17" s="391"/>
      <c r="CD17" s="391"/>
      <c r="CE17" s="391"/>
      <c r="CF17" s="391"/>
      <c r="CG17" s="391"/>
      <c r="CH17" s="391"/>
      <c r="CI17" s="391"/>
      <c r="CJ17" s="391"/>
      <c r="CK17" s="391"/>
      <c r="CL17" s="391"/>
      <c r="CM17" s="391"/>
      <c r="CN17" s="391"/>
      <c r="CO17" s="391"/>
      <c r="CP17" s="391"/>
      <c r="CQ17" s="391"/>
      <c r="CR17" s="391"/>
      <c r="CS17" s="391"/>
      <c r="CT17" s="391"/>
      <c r="CU17" s="391"/>
      <c r="CV17" s="391"/>
      <c r="CW17" s="391"/>
      <c r="CX17" s="391"/>
      <c r="CY17" s="391"/>
      <c r="CZ17" s="391"/>
      <c r="DA17" s="391"/>
      <c r="DB17" s="391"/>
      <c r="DC17" s="391"/>
      <c r="DD17" s="391"/>
      <c r="DE17" s="391"/>
      <c r="DF17" s="391"/>
      <c r="DG17" s="391"/>
      <c r="DH17" s="391"/>
      <c r="DI17" s="391"/>
    </row>
    <row r="18" spans="1:128" s="396" customFormat="1" ht="30" x14ac:dyDescent="0.25">
      <c r="A18" s="391"/>
      <c r="B18" s="405"/>
      <c r="C18" s="407" t="s">
        <v>544</v>
      </c>
      <c r="D18" s="184">
        <v>72592.189473809995</v>
      </c>
      <c r="E18" s="184">
        <v>0</v>
      </c>
      <c r="F18" s="184">
        <v>0</v>
      </c>
      <c r="G18" s="184">
        <v>0</v>
      </c>
      <c r="H18" s="184">
        <v>0</v>
      </c>
      <c r="I18" s="184">
        <v>0</v>
      </c>
      <c r="J18" s="184">
        <v>0</v>
      </c>
      <c r="K18" s="184">
        <v>0</v>
      </c>
      <c r="L18" s="184">
        <v>0</v>
      </c>
      <c r="M18" s="184">
        <v>0</v>
      </c>
      <c r="N18" s="184">
        <v>0</v>
      </c>
      <c r="O18" s="184">
        <v>0</v>
      </c>
      <c r="P18" s="184">
        <v>0</v>
      </c>
      <c r="Q18" s="184">
        <v>0</v>
      </c>
      <c r="R18" s="184">
        <v>0</v>
      </c>
      <c r="S18" s="184">
        <v>72592.189473809995</v>
      </c>
      <c r="T18" s="184">
        <v>0</v>
      </c>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c r="AW18" s="391"/>
      <c r="AX18" s="391"/>
      <c r="AY18" s="391"/>
      <c r="AZ18" s="391"/>
      <c r="BA18" s="391"/>
      <c r="BB18" s="391"/>
      <c r="BC18" s="391"/>
      <c r="BD18" s="391"/>
      <c r="BE18" s="391"/>
      <c r="BF18" s="391"/>
      <c r="BG18" s="391"/>
      <c r="BH18" s="391"/>
      <c r="BI18" s="391"/>
      <c r="BJ18" s="391"/>
      <c r="BK18" s="391"/>
      <c r="BL18" s="391"/>
      <c r="BM18" s="391"/>
      <c r="BN18" s="391"/>
      <c r="BO18" s="391"/>
      <c r="BP18" s="391"/>
      <c r="BQ18" s="391"/>
      <c r="BR18" s="391"/>
      <c r="BS18" s="391"/>
      <c r="BT18" s="391"/>
      <c r="BU18" s="391"/>
      <c r="BV18" s="391"/>
      <c r="BW18" s="391"/>
      <c r="BX18" s="391"/>
      <c r="BY18" s="391"/>
      <c r="BZ18" s="391"/>
      <c r="CA18" s="391"/>
      <c r="CB18" s="391"/>
      <c r="CC18" s="391"/>
      <c r="CD18" s="391"/>
      <c r="CE18" s="391"/>
      <c r="CF18" s="391"/>
      <c r="CG18" s="391"/>
      <c r="CH18" s="391"/>
      <c r="CI18" s="391"/>
      <c r="CJ18" s="391"/>
      <c r="CK18" s="391"/>
      <c r="CL18" s="391"/>
      <c r="CM18" s="391"/>
      <c r="CN18" s="391"/>
      <c r="CO18" s="391"/>
      <c r="CP18" s="391"/>
      <c r="CQ18" s="391"/>
      <c r="CR18" s="391"/>
      <c r="CS18" s="391"/>
      <c r="CT18" s="391"/>
      <c r="CU18" s="391"/>
      <c r="CV18" s="391"/>
      <c r="CW18" s="391"/>
      <c r="CX18" s="391"/>
      <c r="CY18" s="391"/>
      <c r="CZ18" s="391"/>
      <c r="DA18" s="391"/>
      <c r="DB18" s="391"/>
      <c r="DC18" s="391"/>
      <c r="DD18" s="391"/>
      <c r="DE18" s="391"/>
      <c r="DF18" s="391"/>
      <c r="DG18" s="391"/>
      <c r="DH18" s="391"/>
      <c r="DI18" s="391"/>
    </row>
    <row r="19" spans="1:128" s="396" customFormat="1" ht="45" x14ac:dyDescent="0.25">
      <c r="A19" s="391"/>
      <c r="B19" s="405"/>
      <c r="C19" s="407" t="s">
        <v>545</v>
      </c>
      <c r="D19" s="184">
        <v>0</v>
      </c>
      <c r="E19" s="184">
        <v>0</v>
      </c>
      <c r="F19" s="184">
        <v>0</v>
      </c>
      <c r="G19" s="184">
        <v>0</v>
      </c>
      <c r="H19" s="184">
        <v>47.878539590000003</v>
      </c>
      <c r="I19" s="184">
        <v>0</v>
      </c>
      <c r="J19" s="184">
        <v>0</v>
      </c>
      <c r="K19" s="184">
        <v>0</v>
      </c>
      <c r="L19" s="184">
        <v>0</v>
      </c>
      <c r="M19" s="184">
        <v>0</v>
      </c>
      <c r="N19" s="184">
        <v>0</v>
      </c>
      <c r="O19" s="184">
        <v>0</v>
      </c>
      <c r="P19" s="184">
        <v>0</v>
      </c>
      <c r="Q19" s="184">
        <v>0</v>
      </c>
      <c r="R19" s="184">
        <v>0</v>
      </c>
      <c r="S19" s="184">
        <v>47.878539590000003</v>
      </c>
      <c r="T19" s="184">
        <v>0</v>
      </c>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c r="AW19" s="391"/>
      <c r="AX19" s="391"/>
      <c r="AY19" s="391"/>
      <c r="AZ19" s="391"/>
      <c r="BA19" s="391"/>
      <c r="BB19" s="391"/>
      <c r="BC19" s="391"/>
      <c r="BD19" s="391"/>
      <c r="BE19" s="391"/>
      <c r="BF19" s="391"/>
      <c r="BG19" s="391"/>
      <c r="BH19" s="391"/>
      <c r="BI19" s="391"/>
      <c r="BJ19" s="391"/>
      <c r="BK19" s="391"/>
      <c r="BL19" s="391"/>
      <c r="BM19" s="391"/>
      <c r="BN19" s="391"/>
      <c r="BO19" s="391"/>
      <c r="BP19" s="391"/>
      <c r="BQ19" s="391"/>
      <c r="BR19" s="391"/>
      <c r="BS19" s="391"/>
      <c r="BT19" s="391"/>
      <c r="BU19" s="391"/>
      <c r="BV19" s="391"/>
      <c r="BW19" s="391"/>
      <c r="BX19" s="391"/>
      <c r="BY19" s="391"/>
      <c r="BZ19" s="391"/>
      <c r="CA19" s="391"/>
      <c r="CB19" s="391"/>
      <c r="CC19" s="391"/>
      <c r="CD19" s="391"/>
      <c r="CE19" s="391"/>
      <c r="CF19" s="391"/>
      <c r="CG19" s="391"/>
      <c r="CH19" s="391"/>
      <c r="CI19" s="391"/>
      <c r="CJ19" s="391"/>
      <c r="CK19" s="391"/>
      <c r="CL19" s="391"/>
      <c r="CM19" s="391"/>
      <c r="CN19" s="391"/>
      <c r="CO19" s="391"/>
      <c r="CP19" s="391"/>
      <c r="CQ19" s="391"/>
      <c r="CR19" s="391"/>
      <c r="CS19" s="391"/>
      <c r="CT19" s="391"/>
      <c r="CU19" s="391"/>
      <c r="CV19" s="391"/>
      <c r="CW19" s="391"/>
      <c r="CX19" s="391"/>
      <c r="CY19" s="391"/>
      <c r="CZ19" s="391"/>
      <c r="DA19" s="391"/>
      <c r="DB19" s="391"/>
      <c r="DC19" s="391"/>
      <c r="DD19" s="391"/>
      <c r="DE19" s="391"/>
      <c r="DF19" s="391"/>
      <c r="DG19" s="391"/>
      <c r="DH19" s="391"/>
      <c r="DI19" s="391"/>
    </row>
    <row r="20" spans="1:128" s="396" customFormat="1" ht="45" x14ac:dyDescent="0.25">
      <c r="A20" s="391"/>
      <c r="B20" s="405"/>
      <c r="C20" s="407" t="s">
        <v>546</v>
      </c>
      <c r="D20" s="184">
        <v>200.20647613999998</v>
      </c>
      <c r="E20" s="184">
        <v>0</v>
      </c>
      <c r="F20" s="184">
        <v>0</v>
      </c>
      <c r="G20" s="184">
        <v>0</v>
      </c>
      <c r="H20" s="184">
        <v>0</v>
      </c>
      <c r="I20" s="184">
        <v>0</v>
      </c>
      <c r="J20" s="184">
        <v>0</v>
      </c>
      <c r="K20" s="184">
        <v>0</v>
      </c>
      <c r="L20" s="184">
        <v>0</v>
      </c>
      <c r="M20" s="184">
        <v>0</v>
      </c>
      <c r="N20" s="184">
        <v>0</v>
      </c>
      <c r="O20" s="184">
        <v>0</v>
      </c>
      <c r="P20" s="184">
        <v>0</v>
      </c>
      <c r="Q20" s="184">
        <v>0</v>
      </c>
      <c r="R20" s="184">
        <v>0</v>
      </c>
      <c r="S20" s="184">
        <v>200.20647613999998</v>
      </c>
      <c r="T20" s="184">
        <v>0</v>
      </c>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c r="AW20" s="391"/>
      <c r="AX20" s="391"/>
      <c r="AY20" s="391"/>
      <c r="AZ20" s="391"/>
      <c r="BA20" s="391"/>
      <c r="BB20" s="391"/>
      <c r="BC20" s="391"/>
      <c r="BD20" s="391"/>
      <c r="BE20" s="391"/>
      <c r="BF20" s="391"/>
      <c r="BG20" s="391"/>
      <c r="BH20" s="391"/>
      <c r="BI20" s="391"/>
      <c r="BJ20" s="391"/>
      <c r="BK20" s="391"/>
      <c r="BL20" s="391"/>
      <c r="BM20" s="391"/>
      <c r="BN20" s="391"/>
      <c r="BO20" s="391"/>
      <c r="BP20" s="391"/>
      <c r="BQ20" s="391"/>
      <c r="BR20" s="391"/>
      <c r="BS20" s="391"/>
      <c r="BT20" s="391"/>
      <c r="BU20" s="391"/>
      <c r="BV20" s="391"/>
      <c r="BW20" s="391"/>
      <c r="BX20" s="391"/>
      <c r="BY20" s="391"/>
      <c r="BZ20" s="391"/>
      <c r="CA20" s="391"/>
      <c r="CB20" s="391"/>
      <c r="CC20" s="391"/>
      <c r="CD20" s="391"/>
      <c r="CE20" s="391"/>
      <c r="CF20" s="391"/>
      <c r="CG20" s="391"/>
      <c r="CH20" s="391"/>
      <c r="CI20" s="391"/>
      <c r="CJ20" s="391"/>
      <c r="CK20" s="391"/>
      <c r="CL20" s="391"/>
      <c r="CM20" s="391"/>
      <c r="CN20" s="391"/>
      <c r="CO20" s="391"/>
      <c r="CP20" s="391"/>
      <c r="CQ20" s="391"/>
      <c r="CR20" s="391"/>
      <c r="CS20" s="391"/>
      <c r="CT20" s="391"/>
      <c r="CU20" s="391"/>
      <c r="CV20" s="391"/>
      <c r="CW20" s="391"/>
      <c r="CX20" s="391"/>
      <c r="CY20" s="391"/>
      <c r="CZ20" s="391"/>
      <c r="DA20" s="391"/>
      <c r="DB20" s="391"/>
      <c r="DC20" s="391"/>
      <c r="DD20" s="391"/>
      <c r="DE20" s="391"/>
      <c r="DF20" s="391"/>
      <c r="DG20" s="391"/>
      <c r="DH20" s="391"/>
      <c r="DI20" s="391"/>
    </row>
    <row r="21" spans="1:128" s="396" customFormat="1" x14ac:dyDescent="0.25">
      <c r="A21" s="391"/>
      <c r="B21" s="405"/>
      <c r="C21" s="407" t="s">
        <v>547</v>
      </c>
      <c r="D21" s="184">
        <v>0</v>
      </c>
      <c r="E21" s="184">
        <v>0</v>
      </c>
      <c r="F21" s="184">
        <v>0</v>
      </c>
      <c r="G21" s="184">
        <v>0</v>
      </c>
      <c r="H21" s="184">
        <v>0</v>
      </c>
      <c r="I21" s="184">
        <v>0</v>
      </c>
      <c r="J21" s="184">
        <v>0</v>
      </c>
      <c r="K21" s="184">
        <v>0</v>
      </c>
      <c r="L21" s="184">
        <v>0</v>
      </c>
      <c r="M21" s="184">
        <v>0</v>
      </c>
      <c r="N21" s="184">
        <v>0</v>
      </c>
      <c r="O21" s="184">
        <v>0</v>
      </c>
      <c r="P21" s="184">
        <v>0</v>
      </c>
      <c r="Q21" s="184">
        <v>0</v>
      </c>
      <c r="R21" s="184">
        <v>0</v>
      </c>
      <c r="S21" s="184">
        <v>0</v>
      </c>
      <c r="T21" s="184">
        <v>0</v>
      </c>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c r="AW21" s="391"/>
      <c r="AX21" s="391"/>
      <c r="AY21" s="391"/>
      <c r="AZ21" s="391"/>
      <c r="BA21" s="391"/>
      <c r="BB21" s="391"/>
      <c r="BC21" s="391"/>
      <c r="BD21" s="391"/>
      <c r="BE21" s="391"/>
      <c r="BF21" s="391"/>
      <c r="BG21" s="391"/>
      <c r="BH21" s="391"/>
      <c r="BI21" s="391"/>
      <c r="BJ21" s="391"/>
      <c r="BK21" s="391"/>
      <c r="BL21" s="391"/>
      <c r="BM21" s="391"/>
      <c r="BN21" s="391"/>
      <c r="BO21" s="391"/>
      <c r="BP21" s="391"/>
      <c r="BQ21" s="391"/>
      <c r="BR21" s="391"/>
      <c r="BS21" s="391"/>
      <c r="BT21" s="391"/>
      <c r="BU21" s="391"/>
      <c r="BV21" s="391"/>
      <c r="BW21" s="391"/>
      <c r="BX21" s="391"/>
      <c r="BY21" s="391"/>
      <c r="BZ21" s="391"/>
      <c r="CA21" s="391"/>
      <c r="CB21" s="391"/>
      <c r="CC21" s="391"/>
      <c r="CD21" s="391"/>
      <c r="CE21" s="391"/>
      <c r="CF21" s="391"/>
      <c r="CG21" s="391"/>
      <c r="CH21" s="391"/>
      <c r="CI21" s="391"/>
      <c r="CJ21" s="391"/>
      <c r="CK21" s="391"/>
      <c r="CL21" s="391"/>
      <c r="CM21" s="391"/>
      <c r="CN21" s="391"/>
      <c r="CO21" s="391"/>
      <c r="CP21" s="391"/>
      <c r="CQ21" s="391"/>
      <c r="CR21" s="391"/>
      <c r="CS21" s="391"/>
      <c r="CT21" s="391"/>
      <c r="CU21" s="391"/>
      <c r="CV21" s="391"/>
      <c r="CW21" s="391"/>
      <c r="CX21" s="391"/>
      <c r="CY21" s="391"/>
      <c r="CZ21" s="391"/>
      <c r="DA21" s="391"/>
      <c r="DB21" s="391"/>
      <c r="DC21" s="391"/>
      <c r="DD21" s="391"/>
      <c r="DE21" s="391"/>
      <c r="DF21" s="391"/>
      <c r="DG21" s="391"/>
      <c r="DH21" s="391"/>
      <c r="DI21" s="391"/>
    </row>
    <row r="22" spans="1:128" s="396" customFormat="1" x14ac:dyDescent="0.25">
      <c r="A22" s="391"/>
      <c r="B22" s="405"/>
      <c r="C22" s="407" t="s">
        <v>317</v>
      </c>
      <c r="D22" s="184">
        <v>0</v>
      </c>
      <c r="E22" s="184">
        <v>0</v>
      </c>
      <c r="F22" s="184">
        <v>0</v>
      </c>
      <c r="G22" s="184">
        <v>0</v>
      </c>
      <c r="H22" s="184">
        <v>0</v>
      </c>
      <c r="I22" s="184">
        <v>0</v>
      </c>
      <c r="J22" s="184">
        <v>0</v>
      </c>
      <c r="K22" s="184">
        <v>0</v>
      </c>
      <c r="L22" s="184">
        <v>0</v>
      </c>
      <c r="M22" s="184">
        <v>0</v>
      </c>
      <c r="N22" s="184">
        <v>0</v>
      </c>
      <c r="O22" s="184">
        <v>0</v>
      </c>
      <c r="P22" s="184">
        <v>0</v>
      </c>
      <c r="Q22" s="184">
        <v>0</v>
      </c>
      <c r="R22" s="184">
        <v>0</v>
      </c>
      <c r="S22" s="184">
        <v>0</v>
      </c>
      <c r="T22" s="184">
        <v>0</v>
      </c>
      <c r="U22" s="391"/>
      <c r="V22" s="391"/>
      <c r="W22" s="391"/>
      <c r="X22" s="391"/>
      <c r="Y22" s="391"/>
      <c r="Z22" s="391"/>
      <c r="AA22" s="391"/>
      <c r="AB22" s="391"/>
      <c r="AC22" s="391"/>
      <c r="AD22" s="391"/>
      <c r="AE22" s="391"/>
      <c r="AF22" s="391"/>
      <c r="AG22" s="391"/>
      <c r="AH22" s="391"/>
      <c r="AI22" s="391"/>
      <c r="AJ22" s="391"/>
      <c r="AK22" s="391"/>
      <c r="AL22" s="391"/>
      <c r="AM22" s="391"/>
      <c r="AN22" s="391"/>
      <c r="AO22" s="391"/>
      <c r="AP22" s="391"/>
      <c r="AQ22" s="391"/>
      <c r="AR22" s="391"/>
      <c r="AS22" s="391"/>
      <c r="AT22" s="391"/>
      <c r="AU22" s="391"/>
      <c r="AV22" s="391"/>
      <c r="AW22" s="391"/>
      <c r="AX22" s="391"/>
      <c r="AY22" s="391"/>
      <c r="AZ22" s="391"/>
      <c r="BA22" s="391"/>
      <c r="BB22" s="391"/>
      <c r="BC22" s="391"/>
      <c r="BD22" s="391"/>
      <c r="BE22" s="391"/>
      <c r="BF22" s="391"/>
      <c r="BG22" s="391"/>
      <c r="BH22" s="391"/>
      <c r="BI22" s="391"/>
      <c r="BJ22" s="391"/>
      <c r="BK22" s="391"/>
      <c r="BL22" s="391"/>
      <c r="BM22" s="391"/>
      <c r="BN22" s="391"/>
      <c r="BO22" s="391"/>
      <c r="BP22" s="391"/>
      <c r="BQ22" s="391"/>
      <c r="BR22" s="391"/>
      <c r="BS22" s="391"/>
      <c r="BT22" s="391"/>
      <c r="BU22" s="391"/>
      <c r="BV22" s="391"/>
      <c r="BW22" s="391"/>
      <c r="BX22" s="391"/>
      <c r="BY22" s="391"/>
      <c r="BZ22" s="391"/>
      <c r="CA22" s="391"/>
      <c r="CB22" s="391"/>
      <c r="CC22" s="391"/>
      <c r="CD22" s="391"/>
      <c r="CE22" s="391"/>
      <c r="CF22" s="391"/>
      <c r="CG22" s="391"/>
      <c r="CH22" s="391"/>
      <c r="CI22" s="391"/>
      <c r="CJ22" s="391"/>
      <c r="CK22" s="391"/>
      <c r="CL22" s="391"/>
      <c r="CM22" s="391"/>
      <c r="CN22" s="391"/>
      <c r="CO22" s="391"/>
      <c r="CP22" s="391"/>
      <c r="CQ22" s="391"/>
      <c r="CR22" s="391"/>
      <c r="CS22" s="391"/>
      <c r="CT22" s="391"/>
      <c r="CU22" s="391"/>
      <c r="CV22" s="391"/>
      <c r="CW22" s="391"/>
      <c r="CX22" s="391"/>
      <c r="CY22" s="391"/>
      <c r="CZ22" s="391"/>
      <c r="DA22" s="391"/>
      <c r="DB22" s="391"/>
      <c r="DC22" s="391"/>
      <c r="DD22" s="391"/>
      <c r="DE22" s="391"/>
      <c r="DF22" s="391"/>
      <c r="DG22" s="391"/>
      <c r="DH22" s="391"/>
      <c r="DI22" s="391"/>
    </row>
    <row r="23" spans="1:128" s="396" customFormat="1" x14ac:dyDescent="0.25">
      <c r="A23" s="391"/>
      <c r="B23" s="408"/>
      <c r="C23" s="409" t="s">
        <v>262</v>
      </c>
      <c r="D23" s="379">
        <v>2940919.9160078606</v>
      </c>
      <c r="E23" s="379">
        <v>0</v>
      </c>
      <c r="F23" s="379">
        <v>0</v>
      </c>
      <c r="G23" s="379">
        <v>0</v>
      </c>
      <c r="H23" s="379">
        <v>12379.270256599999</v>
      </c>
      <c r="I23" s="379">
        <v>406114.33267965005</v>
      </c>
      <c r="J23" s="379">
        <v>14214.35924691</v>
      </c>
      <c r="K23" s="379">
        <v>0</v>
      </c>
      <c r="L23" s="379">
        <v>117475.31097317999</v>
      </c>
      <c r="M23" s="379">
        <v>626812.52267837001</v>
      </c>
      <c r="N23" s="379">
        <v>372.27353402999995</v>
      </c>
      <c r="O23" s="379">
        <v>490.41822602999997</v>
      </c>
      <c r="P23" s="379">
        <v>0</v>
      </c>
      <c r="Q23" s="379">
        <v>0</v>
      </c>
      <c r="R23" s="379">
        <v>0</v>
      </c>
      <c r="S23" s="379">
        <v>4118778.4036026313</v>
      </c>
      <c r="T23" s="379">
        <v>0</v>
      </c>
      <c r="U23" s="391"/>
      <c r="V23" s="391"/>
      <c r="W23" s="391"/>
      <c r="X23" s="391"/>
      <c r="Y23" s="391"/>
      <c r="Z23" s="391"/>
      <c r="AA23" s="391"/>
      <c r="AB23" s="391"/>
      <c r="AC23" s="391"/>
      <c r="AD23" s="391"/>
      <c r="AE23" s="391"/>
      <c r="AF23" s="391"/>
      <c r="AG23" s="391"/>
      <c r="AH23" s="391"/>
      <c r="AI23" s="391"/>
      <c r="AJ23" s="391"/>
      <c r="AK23" s="391"/>
      <c r="AL23" s="391"/>
      <c r="AM23" s="391"/>
      <c r="AN23" s="391"/>
      <c r="AO23" s="391"/>
      <c r="AP23" s="391"/>
      <c r="AQ23" s="391"/>
      <c r="AR23" s="391"/>
      <c r="AS23" s="391"/>
      <c r="AT23" s="391"/>
      <c r="AU23" s="391"/>
      <c r="AV23" s="391"/>
      <c r="AW23" s="391"/>
      <c r="AX23" s="391"/>
      <c r="AY23" s="391"/>
      <c r="AZ23" s="391"/>
      <c r="BA23" s="391"/>
      <c r="BB23" s="391"/>
      <c r="BC23" s="391"/>
      <c r="BD23" s="391"/>
      <c r="BE23" s="391"/>
      <c r="BF23" s="391"/>
      <c r="BG23" s="391"/>
      <c r="BH23" s="391"/>
      <c r="BI23" s="391"/>
      <c r="BJ23" s="391"/>
      <c r="BK23" s="391"/>
      <c r="BL23" s="391"/>
      <c r="BM23" s="391"/>
      <c r="BN23" s="391"/>
      <c r="BO23" s="391"/>
      <c r="BP23" s="391"/>
      <c r="BQ23" s="391"/>
      <c r="BR23" s="391"/>
      <c r="BS23" s="391"/>
      <c r="BT23" s="391"/>
      <c r="BU23" s="391"/>
      <c r="BV23" s="391"/>
      <c r="BW23" s="391"/>
      <c r="BX23" s="391"/>
      <c r="BY23" s="391"/>
      <c r="BZ23" s="391"/>
      <c r="CA23" s="391"/>
      <c r="CB23" s="391"/>
      <c r="CC23" s="391"/>
      <c r="CD23" s="391"/>
      <c r="CE23" s="391"/>
      <c r="CF23" s="391"/>
      <c r="CG23" s="391"/>
      <c r="CH23" s="391"/>
      <c r="CI23" s="391"/>
      <c r="CJ23" s="391"/>
      <c r="CK23" s="391"/>
      <c r="CL23" s="391"/>
      <c r="CM23" s="391"/>
      <c r="CN23" s="391"/>
      <c r="CO23" s="391"/>
      <c r="CP23" s="391"/>
      <c r="CQ23" s="391"/>
      <c r="CR23" s="391"/>
      <c r="CS23" s="391"/>
      <c r="CT23" s="391"/>
      <c r="CU23" s="391"/>
      <c r="CV23" s="391"/>
      <c r="CW23" s="391"/>
      <c r="CX23" s="391"/>
      <c r="CY23" s="391"/>
      <c r="CZ23" s="391"/>
      <c r="DA23" s="391"/>
      <c r="DB23" s="391"/>
      <c r="DC23" s="391"/>
      <c r="DD23" s="391"/>
      <c r="DE23" s="391"/>
      <c r="DF23" s="391"/>
      <c r="DG23" s="391"/>
      <c r="DH23" s="391"/>
      <c r="DI23" s="391"/>
    </row>
    <row r="24" spans="1:128" s="396" customFormat="1" x14ac:dyDescent="0.25">
      <c r="A24" s="391"/>
      <c r="B24" s="391"/>
      <c r="C24" s="391"/>
      <c r="D24" s="402"/>
      <c r="E24" s="391"/>
      <c r="F24" s="391"/>
      <c r="G24" s="391"/>
      <c r="H24" s="391"/>
      <c r="I24" s="391"/>
      <c r="J24" s="391"/>
      <c r="K24" s="391"/>
      <c r="L24" s="391"/>
      <c r="M24" s="391"/>
      <c r="N24" s="391"/>
      <c r="O24" s="391"/>
      <c r="P24" s="391"/>
      <c r="Q24" s="391"/>
      <c r="R24" s="391"/>
      <c r="S24" s="384"/>
      <c r="T24" s="384"/>
      <c r="U24" s="391"/>
      <c r="V24" s="391"/>
      <c r="W24" s="391"/>
      <c r="X24" s="391"/>
      <c r="Y24" s="391"/>
      <c r="Z24" s="391"/>
      <c r="AA24" s="391"/>
      <c r="AB24" s="391"/>
      <c r="AC24" s="391"/>
      <c r="AD24" s="391"/>
      <c r="AE24" s="391"/>
      <c r="AF24" s="391"/>
      <c r="AG24" s="391"/>
      <c r="AH24" s="391"/>
      <c r="AI24" s="391"/>
      <c r="AJ24" s="391"/>
      <c r="AK24" s="391"/>
      <c r="AL24" s="391"/>
      <c r="AM24" s="391"/>
      <c r="AN24" s="391"/>
      <c r="AO24" s="391"/>
      <c r="AP24" s="391"/>
      <c r="AQ24" s="391"/>
      <c r="AR24" s="391"/>
      <c r="AS24" s="391"/>
      <c r="AT24" s="391"/>
      <c r="AU24" s="391"/>
      <c r="AV24" s="391"/>
      <c r="AW24" s="391"/>
      <c r="AX24" s="391"/>
      <c r="AY24" s="391"/>
      <c r="AZ24" s="391"/>
      <c r="BA24" s="391"/>
      <c r="BB24" s="391"/>
      <c r="BC24" s="391"/>
      <c r="BD24" s="391"/>
      <c r="BE24" s="391"/>
      <c r="BF24" s="391"/>
      <c r="BG24" s="391"/>
      <c r="BH24" s="391"/>
      <c r="BI24" s="391"/>
      <c r="BJ24" s="391"/>
      <c r="BK24" s="391"/>
      <c r="BL24" s="391"/>
      <c r="BM24" s="391"/>
      <c r="BN24" s="391"/>
      <c r="BO24" s="391"/>
      <c r="BP24" s="391"/>
      <c r="BQ24" s="391"/>
      <c r="BR24" s="391"/>
      <c r="BS24" s="391"/>
      <c r="BT24" s="391"/>
      <c r="BU24" s="391"/>
      <c r="BV24" s="391"/>
      <c r="BW24" s="391"/>
      <c r="BX24" s="391"/>
      <c r="BY24" s="391"/>
      <c r="BZ24" s="391"/>
      <c r="CA24" s="391"/>
      <c r="CB24" s="391"/>
      <c r="CC24" s="391"/>
      <c r="CD24" s="391"/>
      <c r="CE24" s="391"/>
      <c r="CF24" s="391"/>
      <c r="CG24" s="391"/>
      <c r="CH24" s="391"/>
      <c r="CI24" s="391"/>
      <c r="CJ24" s="391"/>
      <c r="CK24" s="391"/>
      <c r="CL24" s="391"/>
      <c r="CM24" s="391"/>
      <c r="CN24" s="391"/>
      <c r="CO24" s="391"/>
      <c r="CP24" s="391"/>
      <c r="CQ24" s="391"/>
      <c r="CR24" s="391"/>
      <c r="CS24" s="391"/>
      <c r="CT24" s="391"/>
      <c r="CU24" s="391"/>
      <c r="CV24" s="391"/>
      <c r="CW24" s="391"/>
      <c r="CX24" s="391"/>
      <c r="CY24" s="391"/>
      <c r="CZ24" s="391"/>
      <c r="DA24" s="391"/>
      <c r="DB24" s="391"/>
      <c r="DC24" s="391"/>
      <c r="DD24" s="391"/>
      <c r="DE24" s="391"/>
      <c r="DF24" s="391"/>
      <c r="DG24" s="391"/>
      <c r="DH24" s="391"/>
      <c r="DI24" s="391"/>
    </row>
    <row r="25" spans="1:128" s="396" customFormat="1" x14ac:dyDescent="0.25">
      <c r="A25" s="391"/>
      <c r="B25" s="391"/>
      <c r="C25" s="391"/>
      <c r="D25" s="402"/>
      <c r="E25" s="402"/>
      <c r="F25" s="402"/>
      <c r="G25" s="402"/>
      <c r="H25" s="402"/>
      <c r="I25" s="402"/>
      <c r="J25" s="402"/>
      <c r="K25" s="402"/>
      <c r="L25" s="402"/>
      <c r="M25" s="402"/>
      <c r="N25" s="402"/>
      <c r="O25" s="402"/>
      <c r="P25" s="402"/>
      <c r="Q25" s="402"/>
      <c r="R25" s="402"/>
      <c r="S25" s="384"/>
      <c r="T25" s="384"/>
      <c r="U25" s="391"/>
      <c r="V25" s="391"/>
      <c r="W25" s="391"/>
      <c r="X25" s="391"/>
      <c r="Y25" s="391"/>
      <c r="Z25" s="391"/>
      <c r="AA25" s="391"/>
      <c r="AB25" s="391"/>
      <c r="AC25" s="391"/>
      <c r="AD25" s="391"/>
      <c r="AE25" s="391"/>
      <c r="AF25" s="391"/>
      <c r="AG25" s="391"/>
      <c r="AH25" s="391"/>
      <c r="AI25" s="391"/>
      <c r="AJ25" s="391"/>
      <c r="AK25" s="391"/>
      <c r="AL25" s="391"/>
      <c r="AM25" s="391"/>
      <c r="AN25" s="391"/>
      <c r="AO25" s="391"/>
      <c r="AP25" s="391"/>
      <c r="AQ25" s="391"/>
      <c r="AR25" s="391"/>
      <c r="AS25" s="391"/>
      <c r="AT25" s="391"/>
      <c r="AU25" s="391"/>
      <c r="AV25" s="391"/>
      <c r="AW25" s="391"/>
      <c r="AX25" s="391"/>
      <c r="AY25" s="391"/>
      <c r="AZ25" s="391"/>
      <c r="BA25" s="391"/>
      <c r="BB25" s="391"/>
      <c r="BC25" s="391"/>
      <c r="BD25" s="391"/>
      <c r="BE25" s="391"/>
      <c r="BF25" s="391"/>
      <c r="BG25" s="391"/>
      <c r="BH25" s="391"/>
      <c r="BI25" s="391"/>
      <c r="BJ25" s="391"/>
      <c r="BK25" s="391"/>
      <c r="BL25" s="391"/>
      <c r="BM25" s="391"/>
      <c r="BN25" s="391"/>
      <c r="BO25" s="391"/>
      <c r="BP25" s="391"/>
      <c r="BQ25" s="391"/>
      <c r="BR25" s="391"/>
      <c r="BS25" s="391"/>
      <c r="BT25" s="391"/>
      <c r="BU25" s="391"/>
      <c r="BV25" s="391"/>
      <c r="BW25" s="391"/>
      <c r="BX25" s="391"/>
      <c r="BY25" s="391"/>
      <c r="BZ25" s="391"/>
      <c r="CA25" s="391"/>
      <c r="CB25" s="391"/>
      <c r="CC25" s="391"/>
      <c r="CD25" s="391"/>
      <c r="CE25" s="391"/>
      <c r="CF25" s="391"/>
      <c r="CG25" s="391"/>
      <c r="CH25" s="391"/>
      <c r="CI25" s="391"/>
      <c r="CJ25" s="391"/>
      <c r="CK25" s="391"/>
      <c r="CL25" s="391"/>
      <c r="CM25" s="391"/>
      <c r="CN25" s="391"/>
      <c r="CO25" s="391"/>
      <c r="CP25" s="391"/>
      <c r="CQ25" s="391"/>
      <c r="CR25" s="391"/>
      <c r="CS25" s="391"/>
      <c r="CT25" s="391"/>
      <c r="CU25" s="391"/>
      <c r="CV25" s="391"/>
      <c r="CW25" s="391"/>
      <c r="CX25" s="391"/>
      <c r="CY25" s="391"/>
      <c r="CZ25" s="391"/>
      <c r="DA25" s="391"/>
      <c r="DB25" s="391"/>
      <c r="DC25" s="391"/>
      <c r="DD25" s="391"/>
      <c r="DE25" s="391"/>
      <c r="DF25" s="391"/>
      <c r="DG25" s="391"/>
      <c r="DH25" s="391"/>
      <c r="DI25" s="391"/>
    </row>
    <row r="26" spans="1:128" s="396" customFormat="1" x14ac:dyDescent="0.25">
      <c r="A26" s="391"/>
      <c r="B26" s="391"/>
      <c r="C26" s="391"/>
      <c r="D26" s="391"/>
      <c r="E26" s="391"/>
      <c r="F26" s="391"/>
      <c r="G26" s="391"/>
      <c r="H26" s="391"/>
      <c r="I26" s="391"/>
      <c r="J26" s="391"/>
      <c r="K26" s="391"/>
      <c r="L26" s="391"/>
      <c r="M26" s="391"/>
      <c r="N26" s="391"/>
      <c r="O26" s="391"/>
      <c r="P26" s="386"/>
      <c r="Q26" s="391"/>
      <c r="R26" s="391"/>
      <c r="S26" s="384"/>
      <c r="T26" s="384"/>
      <c r="U26" s="391"/>
      <c r="V26" s="391"/>
      <c r="W26" s="391"/>
      <c r="X26" s="391"/>
      <c r="Y26" s="391"/>
      <c r="Z26" s="391"/>
      <c r="AA26" s="391"/>
      <c r="AB26" s="391"/>
      <c r="AC26" s="391"/>
      <c r="AD26" s="391"/>
      <c r="AE26" s="391"/>
      <c r="AF26" s="391"/>
      <c r="AG26" s="391"/>
      <c r="AH26" s="391"/>
      <c r="AI26" s="391"/>
      <c r="AJ26" s="391"/>
      <c r="AK26" s="391"/>
      <c r="AL26" s="391"/>
      <c r="AM26" s="391"/>
      <c r="AN26" s="391"/>
      <c r="AO26" s="391"/>
      <c r="AP26" s="391"/>
      <c r="AQ26" s="391"/>
      <c r="AR26" s="391"/>
      <c r="AS26" s="391"/>
      <c r="AT26" s="391"/>
      <c r="AU26" s="391"/>
      <c r="AV26" s="391"/>
      <c r="AW26" s="391"/>
      <c r="AX26" s="391"/>
      <c r="AY26" s="391"/>
      <c r="AZ26" s="391"/>
      <c r="BA26" s="391"/>
      <c r="BB26" s="391"/>
      <c r="BC26" s="391"/>
      <c r="BD26" s="391"/>
      <c r="BE26" s="391"/>
      <c r="BF26" s="391"/>
      <c r="BG26" s="391"/>
      <c r="BH26" s="391"/>
      <c r="BI26" s="391"/>
      <c r="BJ26" s="391"/>
      <c r="BK26" s="391"/>
      <c r="BL26" s="391"/>
      <c r="BM26" s="391"/>
      <c r="BN26" s="391"/>
      <c r="BO26" s="391"/>
      <c r="BP26" s="391"/>
      <c r="BQ26" s="391"/>
      <c r="BR26" s="391"/>
      <c r="BS26" s="391"/>
      <c r="BT26" s="391"/>
      <c r="BU26" s="391"/>
      <c r="BV26" s="391"/>
      <c r="BW26" s="391"/>
      <c r="BX26" s="391"/>
      <c r="BY26" s="391"/>
      <c r="BZ26" s="391"/>
      <c r="CA26" s="391"/>
      <c r="CB26" s="391"/>
      <c r="CC26" s="391"/>
      <c r="CD26" s="391"/>
      <c r="CE26" s="391"/>
      <c r="CF26" s="391"/>
      <c r="CG26" s="391"/>
      <c r="CH26" s="391"/>
      <c r="CI26" s="391"/>
      <c r="CJ26" s="391"/>
      <c r="CK26" s="391"/>
      <c r="CL26" s="391"/>
      <c r="CM26" s="391"/>
      <c r="CN26" s="391"/>
      <c r="CO26" s="391"/>
      <c r="CP26" s="391"/>
      <c r="CQ26" s="391"/>
      <c r="CR26" s="391"/>
      <c r="CS26" s="391"/>
      <c r="CT26" s="391"/>
      <c r="CU26" s="391"/>
      <c r="CV26" s="391"/>
      <c r="CW26" s="391"/>
      <c r="CX26" s="391"/>
      <c r="CY26" s="391"/>
      <c r="CZ26" s="391"/>
      <c r="DA26" s="391"/>
      <c r="DB26" s="391"/>
      <c r="DC26" s="391"/>
      <c r="DD26" s="391"/>
      <c r="DE26" s="391"/>
      <c r="DF26" s="391"/>
      <c r="DG26" s="391"/>
      <c r="DH26" s="391"/>
      <c r="DI26" s="391"/>
    </row>
    <row r="27" spans="1:128" x14ac:dyDescent="0.25">
      <c r="DJ27" s="81"/>
      <c r="DK27" s="81"/>
      <c r="DL27" s="81"/>
      <c r="DM27" s="81"/>
      <c r="DN27" s="81"/>
      <c r="DO27" s="81"/>
      <c r="DP27" s="81"/>
      <c r="DQ27" s="81"/>
      <c r="DR27" s="81"/>
      <c r="DS27" s="81"/>
      <c r="DT27" s="81"/>
      <c r="DU27" s="81"/>
      <c r="DV27" s="81"/>
      <c r="DW27" s="81"/>
      <c r="DX27" s="81"/>
    </row>
    <row r="28" spans="1:128" x14ac:dyDescent="0.25">
      <c r="DJ28" s="81"/>
      <c r="DK28" s="81"/>
      <c r="DL28" s="81"/>
      <c r="DM28" s="81"/>
      <c r="DN28" s="81"/>
      <c r="DO28" s="81"/>
      <c r="DP28" s="81"/>
      <c r="DQ28" s="81"/>
      <c r="DR28" s="81"/>
      <c r="DS28" s="81"/>
      <c r="DT28" s="81"/>
      <c r="DU28" s="81"/>
      <c r="DV28" s="81"/>
      <c r="DW28" s="81"/>
      <c r="DX28" s="81"/>
    </row>
  </sheetData>
  <mergeCells count="4">
    <mergeCell ref="C2:T2"/>
    <mergeCell ref="D5:R5"/>
    <mergeCell ref="S5:S6"/>
    <mergeCell ref="T5:T6"/>
  </mergeCells>
  <pageMargins left="0.70866141732283472" right="0.70866141732283472" top="0.74803149606299213" bottom="0.74803149606299213" header="0.31496062992125984" footer="0.31496062992125984"/>
  <pageSetup paperSize="9" scale="24" orientation="landscape"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63ED2-6320-4763-BC5D-B7AE53E37C11}">
  <sheetPr>
    <tabColor theme="5" tint="-0.499984740745262"/>
    <pageSetUpPr fitToPage="1"/>
  </sheetPr>
  <dimension ref="A1:S66"/>
  <sheetViews>
    <sheetView topLeftCell="D45" zoomScale="80" zoomScaleNormal="80" workbookViewId="0">
      <selection activeCell="D7" sqref="D7:O64"/>
    </sheetView>
  </sheetViews>
  <sheetFormatPr defaultColWidth="9.140625" defaultRowHeight="12.75" x14ac:dyDescent="0.2"/>
  <cols>
    <col min="1" max="1" width="9.140625" style="411"/>
    <col min="2" max="2" width="26.28515625" style="411" customWidth="1"/>
    <col min="3" max="3" width="22.140625" style="411" customWidth="1"/>
    <col min="4" max="4" width="16.28515625" style="411" customWidth="1"/>
    <col min="5" max="5" width="17.28515625" style="411" customWidth="1"/>
    <col min="6" max="6" width="13.5703125" style="411" customWidth="1"/>
    <col min="7" max="7" width="16.140625" style="411" customWidth="1"/>
    <col min="8" max="8" width="15.140625" style="411" customWidth="1"/>
    <col min="9" max="9" width="14.140625" style="411" customWidth="1"/>
    <col min="10" max="10" width="15" style="411" customWidth="1"/>
    <col min="11" max="11" width="15.42578125" style="411" customWidth="1"/>
    <col min="12" max="12" width="18.140625" style="411" customWidth="1"/>
    <col min="13" max="13" width="14.42578125" style="411" customWidth="1"/>
    <col min="14" max="14" width="15.42578125" style="411" customWidth="1"/>
    <col min="15" max="15" width="15" style="411" customWidth="1"/>
    <col min="16" max="16384" width="9.140625" style="411"/>
  </cols>
  <sheetData>
    <row r="1" spans="1:19" ht="15.75" thickBot="1" x14ac:dyDescent="0.3">
      <c r="A1" s="3"/>
      <c r="B1" s="410"/>
      <c r="C1" s="410"/>
      <c r="D1" s="410"/>
      <c r="E1" s="410"/>
      <c r="F1" s="410"/>
      <c r="G1" s="410"/>
      <c r="H1" s="410"/>
      <c r="I1" s="410"/>
      <c r="J1" s="410"/>
      <c r="K1" s="410"/>
      <c r="L1" s="410"/>
      <c r="M1" s="410"/>
      <c r="N1" s="410"/>
      <c r="O1" s="410"/>
      <c r="P1" s="410"/>
      <c r="Q1" s="410"/>
      <c r="R1" s="410"/>
      <c r="S1" s="410"/>
    </row>
    <row r="2" spans="1:19" ht="21.75" customHeight="1" thickBot="1" x14ac:dyDescent="0.3">
      <c r="A2" s="410"/>
      <c r="B2" s="1464" t="s">
        <v>552</v>
      </c>
      <c r="C2" s="1465"/>
      <c r="D2" s="1465"/>
      <c r="E2" s="1465"/>
      <c r="F2" s="1466"/>
      <c r="G2" s="1466"/>
      <c r="H2" s="1466"/>
      <c r="I2" s="1466"/>
      <c r="J2" s="1466"/>
      <c r="K2" s="1466"/>
      <c r="L2" s="1466"/>
      <c r="M2" s="1466"/>
      <c r="N2" s="1466"/>
      <c r="O2" s="1467"/>
      <c r="P2" s="410"/>
      <c r="Q2" s="410"/>
      <c r="R2" s="410"/>
      <c r="S2" s="410"/>
    </row>
    <row r="3" spans="1:19" ht="15" x14ac:dyDescent="0.25">
      <c r="A3" s="410"/>
      <c r="B3" s="614" t="s">
        <v>1456</v>
      </c>
      <c r="C3" s="410"/>
      <c r="D3" s="410"/>
      <c r="E3" s="410"/>
      <c r="F3" s="410"/>
      <c r="G3" s="410"/>
      <c r="H3" s="410"/>
      <c r="I3" s="410"/>
      <c r="J3" s="410"/>
      <c r="K3" s="410"/>
      <c r="L3" s="410"/>
      <c r="M3" s="410"/>
      <c r="N3" s="410"/>
      <c r="O3" s="410"/>
      <c r="P3" s="410"/>
      <c r="Q3" s="410"/>
      <c r="R3" s="410"/>
      <c r="S3" s="410"/>
    </row>
    <row r="4" spans="1:19" ht="15.75" thickBot="1" x14ac:dyDescent="0.3">
      <c r="A4" s="410"/>
      <c r="B4" s="412"/>
      <c r="C4" s="410"/>
      <c r="D4" s="410"/>
      <c r="E4" s="410"/>
      <c r="F4" s="410"/>
      <c r="G4" s="410"/>
      <c r="H4" s="410"/>
      <c r="I4" s="410"/>
      <c r="J4" s="410"/>
      <c r="K4" s="410"/>
      <c r="L4" s="410"/>
      <c r="M4" s="410"/>
      <c r="N4" s="410"/>
      <c r="O4" s="410"/>
      <c r="P4" s="410"/>
      <c r="Q4" s="410"/>
      <c r="R4" s="410"/>
      <c r="S4" s="410"/>
    </row>
    <row r="5" spans="1:19" ht="135" customHeight="1" thickBot="1" x14ac:dyDescent="0.25">
      <c r="A5" s="413"/>
      <c r="B5" s="1083" t="s">
        <v>584</v>
      </c>
      <c r="C5" s="414" t="s">
        <v>553</v>
      </c>
      <c r="D5" s="414" t="s">
        <v>554</v>
      </c>
      <c r="E5" s="414" t="s">
        <v>555</v>
      </c>
      <c r="F5" s="414" t="s">
        <v>556</v>
      </c>
      <c r="G5" s="414" t="s">
        <v>557</v>
      </c>
      <c r="H5" s="414" t="s">
        <v>558</v>
      </c>
      <c r="I5" s="414" t="s">
        <v>559</v>
      </c>
      <c r="J5" s="414" t="s">
        <v>560</v>
      </c>
      <c r="K5" s="414" t="s">
        <v>561</v>
      </c>
      <c r="L5" s="414" t="s">
        <v>562</v>
      </c>
      <c r="M5" s="414" t="s">
        <v>563</v>
      </c>
      <c r="N5" s="414" t="s">
        <v>564</v>
      </c>
      <c r="O5" s="415" t="s">
        <v>565</v>
      </c>
      <c r="P5" s="413"/>
      <c r="Q5" s="413"/>
      <c r="R5" s="413"/>
      <c r="S5" s="413"/>
    </row>
    <row r="6" spans="1:19" ht="15" customHeight="1" thickBot="1" x14ac:dyDescent="0.25">
      <c r="A6" s="416"/>
      <c r="B6" s="1468" t="s">
        <v>1414</v>
      </c>
      <c r="C6" s="1060" t="s">
        <v>235</v>
      </c>
      <c r="D6" s="414" t="s">
        <v>236</v>
      </c>
      <c r="E6" s="414" t="s">
        <v>237</v>
      </c>
      <c r="F6" s="414" t="s">
        <v>238</v>
      </c>
      <c r="G6" s="414" t="s">
        <v>239</v>
      </c>
      <c r="H6" s="414" t="s">
        <v>240</v>
      </c>
      <c r="I6" s="414" t="s">
        <v>241</v>
      </c>
      <c r="J6" s="414" t="s">
        <v>242</v>
      </c>
      <c r="K6" s="414" t="s">
        <v>243</v>
      </c>
      <c r="L6" s="414" t="s">
        <v>244</v>
      </c>
      <c r="M6" s="414" t="s">
        <v>245</v>
      </c>
      <c r="N6" s="414" t="s">
        <v>246</v>
      </c>
      <c r="O6" s="415" t="s">
        <v>247</v>
      </c>
      <c r="P6" s="416"/>
      <c r="Q6" s="416"/>
      <c r="R6" s="416"/>
      <c r="S6" s="416"/>
    </row>
    <row r="7" spans="1:19" ht="15" x14ac:dyDescent="0.25">
      <c r="A7" s="417"/>
      <c r="B7" s="1469"/>
      <c r="C7" s="1084"/>
      <c r="D7" s="1085"/>
      <c r="E7" s="1085"/>
      <c r="F7" s="1085"/>
      <c r="G7" s="1085"/>
      <c r="H7" s="1085"/>
      <c r="I7" s="1085"/>
      <c r="J7" s="1085"/>
      <c r="K7" s="1085"/>
      <c r="L7" s="1085"/>
      <c r="M7" s="1085"/>
      <c r="N7" s="1085"/>
      <c r="O7" s="1086"/>
      <c r="P7" s="417"/>
      <c r="Q7" s="417"/>
      <c r="R7" s="417"/>
      <c r="S7" s="417"/>
    </row>
    <row r="8" spans="1:19" ht="15" x14ac:dyDescent="0.25">
      <c r="A8" s="417"/>
      <c r="B8" s="424"/>
      <c r="C8" s="422" t="s">
        <v>566</v>
      </c>
      <c r="D8" s="419">
        <v>115394.54826142</v>
      </c>
      <c r="E8" s="419">
        <v>69558.945376029995</v>
      </c>
      <c r="F8" s="419">
        <v>2.7000000000000001E-7</v>
      </c>
      <c r="G8" s="419">
        <v>134246.75723501001</v>
      </c>
      <c r="H8" s="419">
        <v>8.7600000000000008E-10</v>
      </c>
      <c r="I8" s="419">
        <v>8.2999999999999998E-5</v>
      </c>
      <c r="J8" s="419">
        <v>4.1306599999999997E-7</v>
      </c>
      <c r="K8" s="419">
        <v>2.5000000000000002E-6</v>
      </c>
      <c r="L8" s="419">
        <v>47128.78803276</v>
      </c>
      <c r="M8" s="419">
        <v>0.35106090458674671</v>
      </c>
      <c r="N8" s="419">
        <v>47.699408240000004</v>
      </c>
      <c r="O8" s="423">
        <v>-35.755803799999995</v>
      </c>
      <c r="P8" s="417"/>
      <c r="Q8" s="417"/>
      <c r="R8" s="417"/>
      <c r="S8" s="417"/>
    </row>
    <row r="9" spans="1:19" ht="15" x14ac:dyDescent="0.25">
      <c r="A9" s="417"/>
      <c r="B9" s="424"/>
      <c r="C9" s="425" t="s">
        <v>567</v>
      </c>
      <c r="D9" s="419">
        <v>100675.92537595</v>
      </c>
      <c r="E9" s="419">
        <v>69263.680683539991</v>
      </c>
      <c r="F9" s="419">
        <v>2.7000000000000001E-7</v>
      </c>
      <c r="G9" s="419">
        <v>119469.08141104</v>
      </c>
      <c r="H9" s="419">
        <v>8.5400000000000005E-10</v>
      </c>
      <c r="I9" s="419">
        <v>7.4999999999999993E-5</v>
      </c>
      <c r="J9" s="419">
        <v>4.5000000000000003E-7</v>
      </c>
      <c r="K9" s="419">
        <v>2.5000000000000002E-6</v>
      </c>
      <c r="L9" s="419">
        <v>45904.600802139998</v>
      </c>
      <c r="M9" s="419">
        <v>0.38423833396862467</v>
      </c>
      <c r="N9" s="419">
        <v>45.919962759999997</v>
      </c>
      <c r="O9" s="423">
        <v>-32.057371570000001</v>
      </c>
      <c r="P9" s="417"/>
      <c r="Q9" s="417"/>
      <c r="R9" s="417"/>
      <c r="S9" s="417"/>
    </row>
    <row r="10" spans="1:19" ht="15" x14ac:dyDescent="0.25">
      <c r="A10" s="417"/>
      <c r="B10" s="424"/>
      <c r="C10" s="425" t="s">
        <v>568</v>
      </c>
      <c r="D10" s="419">
        <v>14718.622885469998</v>
      </c>
      <c r="E10" s="419">
        <v>295.26469249000002</v>
      </c>
      <c r="F10" s="419">
        <v>2.0000000000000002E-7</v>
      </c>
      <c r="G10" s="419">
        <v>14777.675823969999</v>
      </c>
      <c r="H10" s="419">
        <v>1.049E-9</v>
      </c>
      <c r="I10" s="419">
        <v>7.9999999999999996E-6</v>
      </c>
      <c r="J10" s="419">
        <v>1.1447200000000001E-7</v>
      </c>
      <c r="K10" s="419">
        <v>2.5000000000000002E-6</v>
      </c>
      <c r="L10" s="419">
        <v>1224.1872306199998</v>
      </c>
      <c r="M10" s="419">
        <v>8.2840308936424065E-2</v>
      </c>
      <c r="N10" s="419">
        <v>1.7794454799999999</v>
      </c>
      <c r="O10" s="423">
        <v>-3.6984322299999999</v>
      </c>
      <c r="P10" s="417"/>
      <c r="Q10" s="417"/>
      <c r="R10" s="417"/>
      <c r="S10" s="417"/>
    </row>
    <row r="11" spans="1:19" ht="15" x14ac:dyDescent="0.25">
      <c r="A11" s="417"/>
      <c r="B11" s="424"/>
      <c r="C11" s="422" t="s">
        <v>569</v>
      </c>
      <c r="D11" s="419">
        <v>0</v>
      </c>
      <c r="E11" s="419">
        <v>0</v>
      </c>
      <c r="F11" s="419">
        <v>0</v>
      </c>
      <c r="G11" s="419">
        <v>0</v>
      </c>
      <c r="H11" s="419">
        <v>0</v>
      </c>
      <c r="I11" s="419">
        <v>0</v>
      </c>
      <c r="J11" s="419">
        <v>0</v>
      </c>
      <c r="K11" s="419">
        <v>0</v>
      </c>
      <c r="L11" s="419">
        <v>0</v>
      </c>
      <c r="M11" s="419">
        <v>0</v>
      </c>
      <c r="N11" s="419">
        <v>0</v>
      </c>
      <c r="O11" s="423">
        <v>0</v>
      </c>
      <c r="P11" s="417"/>
      <c r="Q11" s="417"/>
      <c r="R11" s="417"/>
      <c r="S11" s="417"/>
    </row>
    <row r="12" spans="1:19" ht="15" x14ac:dyDescent="0.25">
      <c r="A12" s="417"/>
      <c r="B12" s="424"/>
      <c r="C12" s="422" t="s">
        <v>570</v>
      </c>
      <c r="D12" s="419">
        <v>68708.559793150009</v>
      </c>
      <c r="E12" s="419">
        <v>54.428277340000001</v>
      </c>
      <c r="F12" s="419">
        <v>2.0000000000000002E-7</v>
      </c>
      <c r="G12" s="419">
        <v>33010.756755210001</v>
      </c>
      <c r="H12" s="419">
        <v>3.1180000000000002E-9</v>
      </c>
      <c r="I12" s="419">
        <v>3.9999999999999998E-6</v>
      </c>
      <c r="J12" s="419">
        <v>1.1475000000000001E-7</v>
      </c>
      <c r="K12" s="419">
        <v>2.5000000000000002E-6</v>
      </c>
      <c r="L12" s="419">
        <v>4935.0861024700007</v>
      </c>
      <c r="M12" s="419">
        <v>0.14949933256804568</v>
      </c>
      <c r="N12" s="419">
        <v>11.730882640000001</v>
      </c>
      <c r="O12" s="423">
        <v>-80.835303819999993</v>
      </c>
      <c r="P12" s="417"/>
      <c r="Q12" s="417"/>
      <c r="R12" s="417"/>
      <c r="S12" s="417"/>
    </row>
    <row r="13" spans="1:19" ht="15" x14ac:dyDescent="0.25">
      <c r="A13" s="417"/>
      <c r="B13" s="424"/>
      <c r="C13" s="422" t="s">
        <v>571</v>
      </c>
      <c r="D13" s="419">
        <v>0</v>
      </c>
      <c r="E13" s="419">
        <v>0</v>
      </c>
      <c r="F13" s="419">
        <v>0</v>
      </c>
      <c r="G13" s="419">
        <v>17.00029116</v>
      </c>
      <c r="H13" s="419">
        <v>6.6270000000000004E-9</v>
      </c>
      <c r="I13" s="419">
        <v>0</v>
      </c>
      <c r="J13" s="419">
        <v>4.5000000000000003E-7</v>
      </c>
      <c r="K13" s="419">
        <v>2.5000000000000002E-6</v>
      </c>
      <c r="L13" s="419">
        <v>6.7398759100000003</v>
      </c>
      <c r="M13" s="419">
        <v>0.39645649868975541</v>
      </c>
      <c r="N13" s="419">
        <v>6.7869899999999997E-3</v>
      </c>
      <c r="O13" s="423">
        <v>0</v>
      </c>
      <c r="P13" s="417"/>
      <c r="Q13" s="417"/>
      <c r="R13" s="417"/>
      <c r="S13" s="417"/>
    </row>
    <row r="14" spans="1:19" ht="15" x14ac:dyDescent="0.25">
      <c r="A14" s="417"/>
      <c r="B14" s="424"/>
      <c r="C14" s="422" t="s">
        <v>572</v>
      </c>
      <c r="D14" s="419">
        <v>19567.041948090002</v>
      </c>
      <c r="E14" s="419">
        <v>0</v>
      </c>
      <c r="F14" s="419">
        <v>0</v>
      </c>
      <c r="G14" s="419">
        <v>23273.830866640001</v>
      </c>
      <c r="H14" s="419">
        <v>1.8748999999999998E-8</v>
      </c>
      <c r="I14" s="419">
        <v>3.9999999999999998E-6</v>
      </c>
      <c r="J14" s="419">
        <v>1.6629499999999999E-7</v>
      </c>
      <c r="K14" s="419">
        <v>2.5000000000000002E-6</v>
      </c>
      <c r="L14" s="419">
        <v>7680.7832388100005</v>
      </c>
      <c r="M14" s="419">
        <v>0.33001800532199455</v>
      </c>
      <c r="N14" s="419">
        <v>46.477160049999995</v>
      </c>
      <c r="O14" s="423">
        <v>-362.37428491000003</v>
      </c>
      <c r="P14" s="417"/>
      <c r="Q14" s="417"/>
      <c r="R14" s="417"/>
      <c r="S14" s="417"/>
    </row>
    <row r="15" spans="1:19" ht="15" x14ac:dyDescent="0.25">
      <c r="A15" s="417"/>
      <c r="B15" s="424"/>
      <c r="C15" s="425" t="s">
        <v>573</v>
      </c>
      <c r="D15" s="419">
        <v>8.6120000000000009E-5</v>
      </c>
      <c r="E15" s="419">
        <v>0</v>
      </c>
      <c r="F15" s="419">
        <v>0</v>
      </c>
      <c r="G15" s="419">
        <v>2716.4741253800003</v>
      </c>
      <c r="H15" s="419">
        <v>1.2713000000000001E-8</v>
      </c>
      <c r="I15" s="419">
        <v>9.9999999999999995E-7</v>
      </c>
      <c r="J15" s="419">
        <v>4.5000000000000003E-7</v>
      </c>
      <c r="K15" s="419">
        <v>2.5000000000000002E-6</v>
      </c>
      <c r="L15" s="419">
        <v>1445.8031773800001</v>
      </c>
      <c r="M15" s="419">
        <v>0.53223521029406107</v>
      </c>
      <c r="N15" s="419">
        <v>3.1622807599999998</v>
      </c>
      <c r="O15" s="423">
        <v>0</v>
      </c>
      <c r="P15" s="417"/>
      <c r="Q15" s="417"/>
      <c r="R15" s="417"/>
      <c r="S15" s="417"/>
    </row>
    <row r="16" spans="1:19" ht="15" x14ac:dyDescent="0.25">
      <c r="A16" s="417"/>
      <c r="B16" s="424"/>
      <c r="C16" s="425" t="s">
        <v>574</v>
      </c>
      <c r="D16" s="419">
        <v>19567.041861969999</v>
      </c>
      <c r="E16" s="419">
        <v>0</v>
      </c>
      <c r="F16" s="419">
        <v>0</v>
      </c>
      <c r="G16" s="419">
        <v>20557.356741259999</v>
      </c>
      <c r="H16" s="419">
        <v>1.9547E-8</v>
      </c>
      <c r="I16" s="419">
        <v>3.0000000000000001E-6</v>
      </c>
      <c r="J16" s="419">
        <v>1.28806E-7</v>
      </c>
      <c r="K16" s="419">
        <v>2.5000000000000002E-6</v>
      </c>
      <c r="L16" s="419">
        <v>6234.9800614300002</v>
      </c>
      <c r="M16" s="419">
        <v>0.30329677788370407</v>
      </c>
      <c r="N16" s="419">
        <v>43.31487929</v>
      </c>
      <c r="O16" s="423">
        <v>-362.37428491000003</v>
      </c>
      <c r="P16" s="417"/>
      <c r="Q16" s="417"/>
      <c r="R16" s="417"/>
      <c r="S16" s="417"/>
    </row>
    <row r="17" spans="1:19" ht="15" x14ac:dyDescent="0.25">
      <c r="A17" s="417"/>
      <c r="B17" s="424"/>
      <c r="C17" s="422" t="s">
        <v>575</v>
      </c>
      <c r="D17" s="419">
        <v>139.25984523</v>
      </c>
      <c r="E17" s="419">
        <v>15</v>
      </c>
      <c r="F17" s="419">
        <v>2.0000000000000002E-7</v>
      </c>
      <c r="G17" s="419">
        <v>6161.5497008399998</v>
      </c>
      <c r="H17" s="419">
        <v>3.9378999999999998E-8</v>
      </c>
      <c r="I17" s="419">
        <v>1.9999999999999999E-6</v>
      </c>
      <c r="J17" s="419">
        <v>4.5000000000000003E-7</v>
      </c>
      <c r="K17" s="419">
        <v>2.5000000000000002E-6</v>
      </c>
      <c r="L17" s="419">
        <v>2337.2143867700001</v>
      </c>
      <c r="M17" s="419">
        <v>0.37932249194571444</v>
      </c>
      <c r="N17" s="419">
        <v>6.2944896200000002</v>
      </c>
      <c r="O17" s="423">
        <v>-4.6708044699999993</v>
      </c>
      <c r="P17" s="417"/>
      <c r="Q17" s="417"/>
      <c r="R17" s="417"/>
      <c r="S17" s="417"/>
    </row>
    <row r="18" spans="1:19" ht="15" x14ac:dyDescent="0.25">
      <c r="A18" s="417"/>
      <c r="B18" s="424"/>
      <c r="C18" s="425" t="s">
        <v>576</v>
      </c>
      <c r="D18" s="419">
        <v>139.25984523</v>
      </c>
      <c r="E18" s="419">
        <v>15</v>
      </c>
      <c r="F18" s="419">
        <v>2.0000000000000002E-7</v>
      </c>
      <c r="G18" s="419">
        <v>6145.1142510299997</v>
      </c>
      <c r="H18" s="419">
        <v>3.9335000000000001E-8</v>
      </c>
      <c r="I18" s="419">
        <v>1.9999999999999999E-6</v>
      </c>
      <c r="J18" s="419">
        <v>4.5000000000000003E-7</v>
      </c>
      <c r="K18" s="419">
        <v>2.5000000000000002E-6</v>
      </c>
      <c r="L18" s="419">
        <v>2332.2498923499998</v>
      </c>
      <c r="M18" s="419">
        <v>0.37952913437843483</v>
      </c>
      <c r="N18" s="419">
        <v>6.2879281900000006</v>
      </c>
      <c r="O18" s="423">
        <v>-4.6708044699999993</v>
      </c>
      <c r="P18" s="417"/>
      <c r="Q18" s="417"/>
      <c r="R18" s="417"/>
      <c r="S18" s="417"/>
    </row>
    <row r="19" spans="1:19" ht="15" x14ac:dyDescent="0.25">
      <c r="A19" s="417"/>
      <c r="B19" s="424"/>
      <c r="C19" s="425" t="s">
        <v>577</v>
      </c>
      <c r="D19" s="419">
        <v>0</v>
      </c>
      <c r="E19" s="419">
        <v>0</v>
      </c>
      <c r="F19" s="419">
        <v>0</v>
      </c>
      <c r="G19" s="419">
        <v>16.435449810000001</v>
      </c>
      <c r="H19" s="419">
        <v>5.5981000000000003E-8</v>
      </c>
      <c r="I19" s="419">
        <v>0</v>
      </c>
      <c r="J19" s="419">
        <v>4.5000000000000003E-7</v>
      </c>
      <c r="K19" s="419">
        <v>2.5000000000000002E-6</v>
      </c>
      <c r="L19" s="419">
        <v>4.9644944200000003</v>
      </c>
      <c r="M19" s="419">
        <v>0.30206014909183676</v>
      </c>
      <c r="N19" s="419">
        <v>6.56144E-3</v>
      </c>
      <c r="O19" s="423">
        <v>0</v>
      </c>
      <c r="P19" s="417"/>
      <c r="Q19" s="417"/>
      <c r="R19" s="417"/>
      <c r="S19" s="417"/>
    </row>
    <row r="20" spans="1:19" ht="15" x14ac:dyDescent="0.25">
      <c r="A20" s="417"/>
      <c r="B20" s="424"/>
      <c r="C20" s="422" t="s">
        <v>578</v>
      </c>
      <c r="D20" s="419">
        <v>0</v>
      </c>
      <c r="E20" s="419">
        <v>0</v>
      </c>
      <c r="F20" s="419">
        <v>0</v>
      </c>
      <c r="G20" s="419">
        <v>0</v>
      </c>
      <c r="H20" s="419">
        <v>0</v>
      </c>
      <c r="I20" s="419">
        <v>0</v>
      </c>
      <c r="J20" s="419">
        <v>0</v>
      </c>
      <c r="K20" s="419">
        <v>0</v>
      </c>
      <c r="L20" s="419">
        <v>0</v>
      </c>
      <c r="M20" s="419">
        <v>0</v>
      </c>
      <c r="N20" s="419">
        <v>0</v>
      </c>
      <c r="O20" s="423">
        <v>0</v>
      </c>
      <c r="P20" s="417"/>
      <c r="Q20" s="417"/>
      <c r="R20" s="417"/>
      <c r="S20" s="417"/>
    </row>
    <row r="21" spans="1:19" ht="15" x14ac:dyDescent="0.25">
      <c r="A21" s="417"/>
      <c r="B21" s="424"/>
      <c r="C21" s="425" t="s">
        <v>579</v>
      </c>
      <c r="D21" s="419">
        <v>0</v>
      </c>
      <c r="E21" s="419">
        <v>0</v>
      </c>
      <c r="F21" s="419">
        <v>0</v>
      </c>
      <c r="G21" s="419">
        <v>0</v>
      </c>
      <c r="H21" s="419">
        <v>0</v>
      </c>
      <c r="I21" s="419">
        <v>0</v>
      </c>
      <c r="J21" s="419">
        <v>0</v>
      </c>
      <c r="K21" s="419">
        <v>0</v>
      </c>
      <c r="L21" s="419">
        <v>0</v>
      </c>
      <c r="M21" s="419">
        <v>0</v>
      </c>
      <c r="N21" s="419">
        <v>0</v>
      </c>
      <c r="O21" s="423">
        <v>0</v>
      </c>
      <c r="P21" s="417"/>
      <c r="Q21" s="417"/>
      <c r="R21" s="417"/>
      <c r="S21" s="417"/>
    </row>
    <row r="22" spans="1:19" ht="15" x14ac:dyDescent="0.25">
      <c r="A22" s="417"/>
      <c r="B22" s="424"/>
      <c r="C22" s="425" t="s">
        <v>580</v>
      </c>
      <c r="D22" s="419">
        <v>0</v>
      </c>
      <c r="E22" s="419">
        <v>0</v>
      </c>
      <c r="F22" s="419">
        <v>0</v>
      </c>
      <c r="G22" s="419">
        <v>0</v>
      </c>
      <c r="H22" s="419">
        <v>0</v>
      </c>
      <c r="I22" s="419">
        <v>0</v>
      </c>
      <c r="J22" s="419">
        <v>0</v>
      </c>
      <c r="K22" s="419">
        <v>0</v>
      </c>
      <c r="L22" s="419">
        <v>0</v>
      </c>
      <c r="M22" s="419">
        <v>0</v>
      </c>
      <c r="N22" s="419">
        <v>0</v>
      </c>
      <c r="O22" s="423">
        <v>0</v>
      </c>
      <c r="P22" s="417"/>
      <c r="Q22" s="417"/>
      <c r="R22" s="417"/>
      <c r="S22" s="417"/>
    </row>
    <row r="23" spans="1:19" ht="15" x14ac:dyDescent="0.25">
      <c r="A23" s="417"/>
      <c r="B23" s="424"/>
      <c r="C23" s="425" t="s">
        <v>581</v>
      </c>
      <c r="D23" s="419">
        <v>0</v>
      </c>
      <c r="E23" s="419">
        <v>0</v>
      </c>
      <c r="F23" s="419">
        <v>0</v>
      </c>
      <c r="G23" s="419">
        <v>0</v>
      </c>
      <c r="H23" s="419">
        <v>0</v>
      </c>
      <c r="I23" s="419">
        <v>0</v>
      </c>
      <c r="J23" s="419">
        <v>0</v>
      </c>
      <c r="K23" s="419">
        <v>0</v>
      </c>
      <c r="L23" s="419">
        <v>0</v>
      </c>
      <c r="M23" s="419">
        <v>0</v>
      </c>
      <c r="N23" s="419">
        <v>0</v>
      </c>
      <c r="O23" s="423">
        <v>0</v>
      </c>
      <c r="P23" s="417"/>
      <c r="Q23" s="417"/>
      <c r="R23" s="417"/>
      <c r="S23" s="417"/>
    </row>
    <row r="24" spans="1:19" ht="15.75" thickBot="1" x14ac:dyDescent="0.3">
      <c r="A24" s="417"/>
      <c r="B24" s="424"/>
      <c r="C24" s="426" t="s">
        <v>582</v>
      </c>
      <c r="D24" s="427">
        <v>0</v>
      </c>
      <c r="E24" s="427">
        <v>0</v>
      </c>
      <c r="F24" s="427">
        <v>0</v>
      </c>
      <c r="G24" s="427">
        <v>246.05391040999999</v>
      </c>
      <c r="H24" s="427">
        <v>9.9999999999999995E-7</v>
      </c>
      <c r="I24" s="427">
        <v>0</v>
      </c>
      <c r="J24" s="427">
        <v>0</v>
      </c>
      <c r="K24" s="427">
        <v>2.5000000000000002E-6</v>
      </c>
      <c r="L24" s="427">
        <v>144.60806483000002</v>
      </c>
      <c r="M24" s="427">
        <v>0.5877088666830752</v>
      </c>
      <c r="N24" s="427">
        <v>0.34507009999999999</v>
      </c>
      <c r="O24" s="428">
        <v>0</v>
      </c>
      <c r="P24" s="417"/>
      <c r="Q24" s="417"/>
      <c r="R24" s="417"/>
      <c r="S24" s="417"/>
    </row>
    <row r="25" spans="1:19" ht="30" customHeight="1" thickBot="1" x14ac:dyDescent="0.3">
      <c r="A25" s="417"/>
      <c r="B25" s="1460" t="s">
        <v>583</v>
      </c>
      <c r="C25" s="1461"/>
      <c r="D25" s="429">
        <v>203809.40984789</v>
      </c>
      <c r="E25" s="430">
        <v>69628.373653369999</v>
      </c>
      <c r="F25" s="430">
        <v>6.7000000000000004E-7</v>
      </c>
      <c r="G25" s="430">
        <v>196955.94875926999</v>
      </c>
      <c r="H25" s="430">
        <v>1.0687489999999999E-6</v>
      </c>
      <c r="I25" s="430">
        <v>9.2999999999999997E-5</v>
      </c>
      <c r="J25" s="430">
        <v>1.5941110000000002E-6</v>
      </c>
      <c r="K25" s="430">
        <v>1.5E-5</v>
      </c>
      <c r="L25" s="430">
        <v>62233.219701549999</v>
      </c>
      <c r="M25" s="430">
        <v>2.1940660997953318</v>
      </c>
      <c r="N25" s="430">
        <v>112.55379764000001</v>
      </c>
      <c r="O25" s="431">
        <v>-483.63619700000004</v>
      </c>
      <c r="P25" s="417"/>
      <c r="Q25" s="417"/>
      <c r="R25" s="417"/>
      <c r="S25" s="417"/>
    </row>
    <row r="26" spans="1:19" ht="42.75" x14ac:dyDescent="0.25">
      <c r="A26" s="417"/>
      <c r="B26" s="1081" t="s">
        <v>1415</v>
      </c>
      <c r="C26" s="1082"/>
      <c r="D26" s="419"/>
      <c r="E26" s="419"/>
      <c r="F26" s="419"/>
      <c r="G26" s="419"/>
      <c r="H26" s="419"/>
      <c r="I26" s="419"/>
      <c r="J26" s="419"/>
      <c r="K26" s="419"/>
      <c r="L26" s="419"/>
      <c r="M26" s="419"/>
      <c r="N26" s="419"/>
      <c r="O26" s="420"/>
      <c r="P26" s="417"/>
      <c r="Q26" s="417"/>
      <c r="R26" s="417"/>
      <c r="S26" s="417"/>
    </row>
    <row r="27" spans="1:19" ht="15" x14ac:dyDescent="0.25">
      <c r="A27" s="410"/>
      <c r="B27" s="421"/>
      <c r="C27" s="422" t="s">
        <v>566</v>
      </c>
      <c r="D27" s="419">
        <v>7001.6196498700001</v>
      </c>
      <c r="E27" s="419">
        <v>19380.752195009998</v>
      </c>
      <c r="F27" s="419">
        <v>5.0000000000000004E-8</v>
      </c>
      <c r="G27" s="419">
        <v>5862.3660790100002</v>
      </c>
      <c r="H27" s="419">
        <v>9.1900000000000003E-10</v>
      </c>
      <c r="I27" s="419">
        <v>1.34E-4</v>
      </c>
      <c r="J27" s="419">
        <v>3.9794600000000004E-7</v>
      </c>
      <c r="K27" s="419">
        <v>2.5000000000000002E-6</v>
      </c>
      <c r="L27" s="419">
        <v>954.41043433000004</v>
      </c>
      <c r="M27" s="419">
        <v>0.16280294022361275</v>
      </c>
      <c r="N27" s="419">
        <v>2.1537754900000001</v>
      </c>
      <c r="O27" s="423">
        <v>-3.2777210499999998</v>
      </c>
      <c r="P27" s="410"/>
      <c r="Q27" s="410"/>
      <c r="R27" s="410"/>
      <c r="S27" s="410"/>
    </row>
    <row r="28" spans="1:19" ht="15" x14ac:dyDescent="0.25">
      <c r="A28" s="410"/>
      <c r="B28" s="424"/>
      <c r="C28" s="425" t="s">
        <v>567</v>
      </c>
      <c r="D28" s="419">
        <v>2305.4845826700002</v>
      </c>
      <c r="E28" s="419">
        <v>14373.080078249999</v>
      </c>
      <c r="F28" s="419">
        <v>5.9999999999999995E-8</v>
      </c>
      <c r="G28" s="419">
        <v>2718.0820507800004</v>
      </c>
      <c r="H28" s="419">
        <v>4.4700000000000001E-10</v>
      </c>
      <c r="I28" s="419">
        <v>8.7999999999999998E-5</v>
      </c>
      <c r="J28" s="419">
        <v>3.9671800000000002E-7</v>
      </c>
      <c r="K28" s="419">
        <v>2.5000000000000002E-6</v>
      </c>
      <c r="L28" s="419">
        <v>302.20188313</v>
      </c>
      <c r="M28" s="419">
        <v>0.11118203111023744</v>
      </c>
      <c r="N28" s="419">
        <v>0.47782028999999998</v>
      </c>
      <c r="O28" s="423">
        <v>-0.42741204999999999</v>
      </c>
      <c r="P28" s="410"/>
      <c r="Q28" s="410"/>
      <c r="R28" s="410"/>
      <c r="S28" s="410"/>
    </row>
    <row r="29" spans="1:19" ht="15" x14ac:dyDescent="0.25">
      <c r="B29" s="424"/>
      <c r="C29" s="425" t="s">
        <v>568</v>
      </c>
      <c r="D29" s="419">
        <v>4696.13506719</v>
      </c>
      <c r="E29" s="419">
        <v>5007.6721167599999</v>
      </c>
      <c r="F29" s="419">
        <v>2E-8</v>
      </c>
      <c r="G29" s="419">
        <v>3144.2840282299999</v>
      </c>
      <c r="H29" s="419">
        <v>1.3270000000000001E-9</v>
      </c>
      <c r="I29" s="419">
        <v>4.6E-5</v>
      </c>
      <c r="J29" s="419">
        <v>3.9900799999999997E-7</v>
      </c>
      <c r="K29" s="419">
        <v>2.5000000000000002E-6</v>
      </c>
      <c r="L29" s="419">
        <v>652.20855119000009</v>
      </c>
      <c r="M29" s="419">
        <v>0.20742672905321008</v>
      </c>
      <c r="N29" s="419">
        <v>1.6759552</v>
      </c>
      <c r="O29" s="423">
        <v>-2.8503090000000002</v>
      </c>
    </row>
    <row r="30" spans="1:19" ht="15" x14ac:dyDescent="0.25">
      <c r="B30" s="424"/>
      <c r="C30" s="422" t="s">
        <v>569</v>
      </c>
      <c r="D30" s="419">
        <v>9584.9624767800015</v>
      </c>
      <c r="E30" s="419">
        <v>29647.898535569999</v>
      </c>
      <c r="F30" s="419">
        <v>5.9999999999999995E-8</v>
      </c>
      <c r="G30" s="419">
        <v>9937.0760839699997</v>
      </c>
      <c r="H30" s="419">
        <v>2.0879999999999998E-9</v>
      </c>
      <c r="I30" s="419">
        <v>8.2000000000000001E-5</v>
      </c>
      <c r="J30" s="419">
        <v>4.2146000000000002E-7</v>
      </c>
      <c r="K30" s="419">
        <v>2.5000000000000002E-6</v>
      </c>
      <c r="L30" s="419">
        <v>3085.4430118600003</v>
      </c>
      <c r="M30" s="419">
        <v>0.31049807667642643</v>
      </c>
      <c r="N30" s="419">
        <v>8.7398841100000002</v>
      </c>
      <c r="O30" s="423">
        <v>-79.970760589999998</v>
      </c>
    </row>
    <row r="31" spans="1:19" ht="15" x14ac:dyDescent="0.25">
      <c r="B31" s="424"/>
      <c r="C31" s="422" t="s">
        <v>570</v>
      </c>
      <c r="D31" s="419">
        <v>55938.00031987</v>
      </c>
      <c r="E31" s="419">
        <v>71039.852466080003</v>
      </c>
      <c r="F31" s="419">
        <v>1.1000000000000001E-7</v>
      </c>
      <c r="G31" s="419">
        <v>55953.5759999</v>
      </c>
      <c r="H31" s="419">
        <v>4.0549999999999997E-9</v>
      </c>
      <c r="I31" s="419">
        <v>1.8599999999999999E-4</v>
      </c>
      <c r="J31" s="419">
        <v>4.2161700000000001E-7</v>
      </c>
      <c r="K31" s="419">
        <v>2.5000000000000002E-6</v>
      </c>
      <c r="L31" s="419">
        <v>26367.457529040003</v>
      </c>
      <c r="M31" s="419">
        <v>0.47123811227162898</v>
      </c>
      <c r="N31" s="419">
        <v>96.602298959999999</v>
      </c>
      <c r="O31" s="423">
        <v>-470.06019708999997</v>
      </c>
    </row>
    <row r="32" spans="1:19" ht="15" x14ac:dyDescent="0.25">
      <c r="B32" s="424"/>
      <c r="C32" s="422" t="s">
        <v>571</v>
      </c>
      <c r="D32" s="419">
        <v>35948.407370949993</v>
      </c>
      <c r="E32" s="419">
        <v>26935.42090392</v>
      </c>
      <c r="F32" s="419">
        <v>4.0000000000000001E-8</v>
      </c>
      <c r="G32" s="419">
        <v>30527.85247428</v>
      </c>
      <c r="H32" s="419">
        <v>6.2820000000000004E-9</v>
      </c>
      <c r="I32" s="419">
        <v>1.6699999999999999E-4</v>
      </c>
      <c r="J32" s="419">
        <v>4.2218199999999999E-7</v>
      </c>
      <c r="K32" s="419">
        <v>2.5000000000000002E-6</v>
      </c>
      <c r="L32" s="419">
        <v>16436.057437179999</v>
      </c>
      <c r="M32" s="419">
        <v>0.53839546856522358</v>
      </c>
      <c r="N32" s="419">
        <v>80.993803540000002</v>
      </c>
      <c r="O32" s="423">
        <v>-345.96930887999997</v>
      </c>
    </row>
    <row r="33" spans="2:15" ht="15" x14ac:dyDescent="0.25">
      <c r="B33" s="424"/>
      <c r="C33" s="422" t="s">
        <v>572</v>
      </c>
      <c r="D33" s="419">
        <v>119567.94050005999</v>
      </c>
      <c r="E33" s="419">
        <v>99545.32656685001</v>
      </c>
      <c r="F33" s="419">
        <v>5.9999999999999995E-8</v>
      </c>
      <c r="G33" s="419">
        <v>82740.491144109998</v>
      </c>
      <c r="H33" s="419">
        <v>1.4949E-8</v>
      </c>
      <c r="I33" s="419">
        <v>5.0600000000000005E-4</v>
      </c>
      <c r="J33" s="419">
        <v>3.9239100000000001E-7</v>
      </c>
      <c r="K33" s="419">
        <v>2.5000000000000002E-6</v>
      </c>
      <c r="L33" s="419">
        <v>53687.168608439999</v>
      </c>
      <c r="M33" s="419">
        <v>0.64886209721589017</v>
      </c>
      <c r="N33" s="419">
        <v>475.2834254</v>
      </c>
      <c r="O33" s="423">
        <v>-1374.94197639</v>
      </c>
    </row>
    <row r="34" spans="2:15" ht="15" x14ac:dyDescent="0.25">
      <c r="B34" s="424"/>
      <c r="C34" s="425" t="s">
        <v>573</v>
      </c>
      <c r="D34" s="419">
        <v>78853.108362140003</v>
      </c>
      <c r="E34" s="419">
        <v>72842.109280740013</v>
      </c>
      <c r="F34" s="419">
        <v>5.9999999999999995E-8</v>
      </c>
      <c r="G34" s="419">
        <v>58036.189441009999</v>
      </c>
      <c r="H34" s="419">
        <v>1.1915999999999999E-8</v>
      </c>
      <c r="I34" s="419">
        <v>3.5E-4</v>
      </c>
      <c r="J34" s="419">
        <v>4.0556300000000002E-7</v>
      </c>
      <c r="K34" s="419">
        <v>2.5000000000000002E-6</v>
      </c>
      <c r="L34" s="419">
        <v>36871.60186427</v>
      </c>
      <c r="M34" s="419">
        <v>0.63532086133510846</v>
      </c>
      <c r="N34" s="419">
        <v>278.53836186000001</v>
      </c>
      <c r="O34" s="423">
        <v>-653.37690538000004</v>
      </c>
    </row>
    <row r="35" spans="2:15" ht="15" x14ac:dyDescent="0.25">
      <c r="B35" s="424"/>
      <c r="C35" s="425" t="s">
        <v>574</v>
      </c>
      <c r="D35" s="419">
        <v>40714.832137919999</v>
      </c>
      <c r="E35" s="419">
        <v>26703.217286110001</v>
      </c>
      <c r="F35" s="419">
        <v>5.0000000000000004E-8</v>
      </c>
      <c r="G35" s="419">
        <v>24704.301703099998</v>
      </c>
      <c r="H35" s="419">
        <v>2.2072999999999999E-8</v>
      </c>
      <c r="I35" s="419">
        <v>1.56E-4</v>
      </c>
      <c r="J35" s="419">
        <v>3.61448E-7</v>
      </c>
      <c r="K35" s="419">
        <v>2.5000000000000002E-6</v>
      </c>
      <c r="L35" s="419">
        <v>16815.566744169999</v>
      </c>
      <c r="M35" s="419">
        <v>0.6806736311053031</v>
      </c>
      <c r="N35" s="419">
        <v>196.74506353999999</v>
      </c>
      <c r="O35" s="423">
        <v>-721.56507101</v>
      </c>
    </row>
    <row r="36" spans="2:15" ht="15" x14ac:dyDescent="0.25">
      <c r="B36" s="424"/>
      <c r="C36" s="422" t="s">
        <v>575</v>
      </c>
      <c r="D36" s="419">
        <v>67702.130810460003</v>
      </c>
      <c r="E36" s="419">
        <v>33844.284991939996</v>
      </c>
      <c r="F36" s="419">
        <v>8.9999999999999999E-8</v>
      </c>
      <c r="G36" s="419">
        <v>31341.26771896</v>
      </c>
      <c r="H36" s="419">
        <v>4.0190999999999999E-8</v>
      </c>
      <c r="I36" s="419">
        <v>2.8699999999999998E-4</v>
      </c>
      <c r="J36" s="419">
        <v>3.9817799999999998E-7</v>
      </c>
      <c r="K36" s="419">
        <v>2.5000000000000002E-6</v>
      </c>
      <c r="L36" s="419">
        <v>26744.504369509999</v>
      </c>
      <c r="M36" s="419">
        <v>0.85333192675326364</v>
      </c>
      <c r="N36" s="419">
        <v>502.61573761</v>
      </c>
      <c r="O36" s="423">
        <v>-1138.4943592100001</v>
      </c>
    </row>
    <row r="37" spans="2:15" ht="15" x14ac:dyDescent="0.25">
      <c r="B37" s="424"/>
      <c r="C37" s="425" t="s">
        <v>576</v>
      </c>
      <c r="D37" s="419">
        <v>55924.411783519994</v>
      </c>
      <c r="E37" s="419">
        <v>31205.143437130002</v>
      </c>
      <c r="F37" s="419">
        <v>1.0000000000000001E-7</v>
      </c>
      <c r="G37" s="419">
        <v>27076.477832590001</v>
      </c>
      <c r="H37" s="419">
        <v>3.5401E-8</v>
      </c>
      <c r="I37" s="419">
        <v>2.24E-4</v>
      </c>
      <c r="J37" s="419">
        <v>3.9398100000000001E-7</v>
      </c>
      <c r="K37" s="419">
        <v>2.5000000000000002E-6</v>
      </c>
      <c r="L37" s="419">
        <v>22332.211717090002</v>
      </c>
      <c r="M37" s="419">
        <v>0.824782745199242</v>
      </c>
      <c r="N37" s="419">
        <v>374.86928795999995</v>
      </c>
      <c r="O37" s="423">
        <v>-880.39167682000004</v>
      </c>
    </row>
    <row r="38" spans="2:15" ht="15" x14ac:dyDescent="0.25">
      <c r="B38" s="424"/>
      <c r="C38" s="425" t="s">
        <v>577</v>
      </c>
      <c r="D38" s="419">
        <v>11777.71902694</v>
      </c>
      <c r="E38" s="419">
        <v>2639.1415548099999</v>
      </c>
      <c r="F38" s="419">
        <v>4.0000000000000001E-8</v>
      </c>
      <c r="G38" s="419">
        <v>4264.7898863600003</v>
      </c>
      <c r="H38" s="419">
        <v>7.0599999999999997E-8</v>
      </c>
      <c r="I38" s="419">
        <v>6.3E-5</v>
      </c>
      <c r="J38" s="419">
        <v>4.2482599999999997E-7</v>
      </c>
      <c r="K38" s="419">
        <v>2.5000000000000002E-6</v>
      </c>
      <c r="L38" s="419">
        <v>4412.2926524200002</v>
      </c>
      <c r="M38" s="419">
        <v>1.0345861742290647</v>
      </c>
      <c r="N38" s="419">
        <v>127.74644965</v>
      </c>
      <c r="O38" s="423">
        <v>-258.10268239999999</v>
      </c>
    </row>
    <row r="39" spans="2:15" ht="15" x14ac:dyDescent="0.25">
      <c r="B39" s="424"/>
      <c r="C39" s="422" t="s">
        <v>578</v>
      </c>
      <c r="D39" s="419">
        <v>10345.706625819999</v>
      </c>
      <c r="E39" s="419">
        <v>2920.14852634</v>
      </c>
      <c r="F39" s="419">
        <v>8.9999999999999999E-8</v>
      </c>
      <c r="G39" s="419">
        <v>5316.6200804600003</v>
      </c>
      <c r="H39" s="419">
        <v>1.36074E-7</v>
      </c>
      <c r="I39" s="419">
        <v>3.4999999999999997E-5</v>
      </c>
      <c r="J39" s="419">
        <v>4.15957E-7</v>
      </c>
      <c r="K39" s="419">
        <v>2.5000000000000002E-6</v>
      </c>
      <c r="L39" s="419">
        <v>7566.31368183</v>
      </c>
      <c r="M39" s="419">
        <v>1.423143570035825</v>
      </c>
      <c r="N39" s="419">
        <v>300.75911731999997</v>
      </c>
      <c r="O39" s="423">
        <v>-438.21099943000002</v>
      </c>
    </row>
    <row r="40" spans="2:15" ht="15" x14ac:dyDescent="0.25">
      <c r="B40" s="424"/>
      <c r="C40" s="425" t="s">
        <v>579</v>
      </c>
      <c r="D40" s="419">
        <v>9995.1513395599995</v>
      </c>
      <c r="E40" s="419">
        <v>2414.6699309800001</v>
      </c>
      <c r="F40" s="419">
        <v>8.9999999999999999E-8</v>
      </c>
      <c r="G40" s="419">
        <v>5202.2410221099999</v>
      </c>
      <c r="H40" s="419">
        <v>1.3404E-7</v>
      </c>
      <c r="I40" s="419">
        <v>3.1999999999999999E-5</v>
      </c>
      <c r="J40" s="419">
        <v>4.1547899999999998E-7</v>
      </c>
      <c r="K40" s="419">
        <v>2.5000000000000002E-6</v>
      </c>
      <c r="L40" s="419">
        <v>7391.8991383999992</v>
      </c>
      <c r="M40" s="419">
        <v>1.4209067028966462</v>
      </c>
      <c r="N40" s="419">
        <v>289.30169489999997</v>
      </c>
      <c r="O40" s="423">
        <v>-377.92109051</v>
      </c>
    </row>
    <row r="41" spans="2:15" ht="15" x14ac:dyDescent="0.25">
      <c r="B41" s="424"/>
      <c r="C41" s="425" t="s">
        <v>580</v>
      </c>
      <c r="D41" s="419">
        <v>297.93365976000001</v>
      </c>
      <c r="E41" s="419">
        <v>500.10022186000003</v>
      </c>
      <c r="F41" s="419">
        <v>1.0000000000000001E-7</v>
      </c>
      <c r="G41" s="419">
        <v>103.85473387</v>
      </c>
      <c r="H41" s="419">
        <v>2.2056300000000001E-7</v>
      </c>
      <c r="I41" s="419">
        <v>1.9999999999999999E-6</v>
      </c>
      <c r="J41" s="419">
        <v>4.36451E-7</v>
      </c>
      <c r="K41" s="419">
        <v>2.5000000000000002E-6</v>
      </c>
      <c r="L41" s="419">
        <v>157.14292861999999</v>
      </c>
      <c r="M41" s="419">
        <v>1.5131031852308572</v>
      </c>
      <c r="N41" s="419">
        <v>10.001258980000001</v>
      </c>
      <c r="O41" s="423">
        <v>-59.432611990000005</v>
      </c>
    </row>
    <row r="42" spans="2:15" ht="15" x14ac:dyDescent="0.25">
      <c r="B42" s="424"/>
      <c r="C42" s="425" t="s">
        <v>581</v>
      </c>
      <c r="D42" s="419">
        <v>52.621626499999998</v>
      </c>
      <c r="E42" s="419">
        <v>5.3783735000000004</v>
      </c>
      <c r="F42" s="419">
        <v>0</v>
      </c>
      <c r="G42" s="419">
        <v>10.524324480000001</v>
      </c>
      <c r="H42" s="419">
        <v>3.0747000000000004E-7</v>
      </c>
      <c r="I42" s="419">
        <v>9.9999999999999995E-7</v>
      </c>
      <c r="J42" s="419">
        <v>4.5000000000000003E-7</v>
      </c>
      <c r="K42" s="419">
        <v>2.5000000000000002E-6</v>
      </c>
      <c r="L42" s="419">
        <v>17.271614809999999</v>
      </c>
      <c r="M42" s="419">
        <v>1.6411138636804932</v>
      </c>
      <c r="N42" s="419">
        <v>1.45616345</v>
      </c>
      <c r="O42" s="423">
        <v>-0.85729693000000007</v>
      </c>
    </row>
    <row r="43" spans="2:15" ht="15.75" thickBot="1" x14ac:dyDescent="0.3">
      <c r="B43" s="424"/>
      <c r="C43" s="426" t="s">
        <v>582</v>
      </c>
      <c r="D43" s="427">
        <v>24326.977330229998</v>
      </c>
      <c r="E43" s="427">
        <v>12192.682877520001</v>
      </c>
      <c r="F43" s="427">
        <v>1.0000000000000001E-7</v>
      </c>
      <c r="G43" s="427">
        <v>18254.42782624</v>
      </c>
      <c r="H43" s="427">
        <v>9.9999999999999995E-7</v>
      </c>
      <c r="I43" s="427">
        <v>1.1400000000000001E-4</v>
      </c>
      <c r="J43" s="427">
        <v>0</v>
      </c>
      <c r="K43" s="427">
        <v>2.5000000000000002E-6</v>
      </c>
      <c r="L43" s="427">
        <v>0</v>
      </c>
      <c r="M43" s="427">
        <v>0</v>
      </c>
      <c r="N43" s="427">
        <v>7771.1249010699994</v>
      </c>
      <c r="O43" s="428">
        <v>-13581.455429379999</v>
      </c>
    </row>
    <row r="44" spans="2:15" ht="13.5" thickBot="1" x14ac:dyDescent="0.25">
      <c r="B44" s="1174" t="s">
        <v>583</v>
      </c>
      <c r="C44" s="1459"/>
      <c r="D44" s="429">
        <v>330415.74508404004</v>
      </c>
      <c r="E44" s="430">
        <v>295506.36706323002</v>
      </c>
      <c r="F44" s="430">
        <v>5.9999999999999997E-7</v>
      </c>
      <c r="G44" s="430">
        <v>239933.67740693002</v>
      </c>
      <c r="H44" s="430">
        <v>1.204558E-6</v>
      </c>
      <c r="I44" s="430">
        <v>1.511E-3</v>
      </c>
      <c r="J44" s="430">
        <v>2.8697310000000005E-6</v>
      </c>
      <c r="K44" s="430">
        <v>2.0000000000000002E-5</v>
      </c>
      <c r="L44" s="430">
        <v>134841.35507219</v>
      </c>
      <c r="M44" s="430">
        <v>4.4082721917418706</v>
      </c>
      <c r="N44" s="430">
        <v>9238.2729435000001</v>
      </c>
      <c r="O44" s="431">
        <v>-17432.380752019999</v>
      </c>
    </row>
    <row r="45" spans="2:15" ht="42.75" x14ac:dyDescent="0.2">
      <c r="B45" s="1080" t="s">
        <v>1416</v>
      </c>
      <c r="C45" s="418"/>
      <c r="D45" s="419"/>
      <c r="E45" s="419"/>
      <c r="F45" s="419"/>
      <c r="G45" s="419"/>
      <c r="H45" s="419"/>
      <c r="I45" s="419"/>
      <c r="J45" s="419"/>
      <c r="K45" s="419"/>
      <c r="L45" s="419"/>
      <c r="M45" s="419"/>
      <c r="N45" s="419"/>
      <c r="O45" s="420"/>
    </row>
    <row r="46" spans="2:15" ht="15" x14ac:dyDescent="0.25">
      <c r="B46" s="421"/>
      <c r="C46" s="422" t="s">
        <v>566</v>
      </c>
      <c r="D46" s="419">
        <v>242393.82995214002</v>
      </c>
      <c r="E46" s="419">
        <v>492766.20863731002</v>
      </c>
      <c r="F46" s="419">
        <v>2.2000000000000001E-7</v>
      </c>
      <c r="G46" s="419">
        <v>348126.05647346994</v>
      </c>
      <c r="H46" s="419">
        <v>1.041E-9</v>
      </c>
      <c r="I46" s="419">
        <v>1.8100000000000001E-4</v>
      </c>
      <c r="J46" s="419">
        <v>4.47166E-7</v>
      </c>
      <c r="K46" s="419">
        <v>2.5000000000000002E-6</v>
      </c>
      <c r="L46" s="419">
        <v>104731.59575393</v>
      </c>
      <c r="M46" s="419">
        <v>0.30084388630619896</v>
      </c>
      <c r="N46" s="419">
        <v>151.47389163</v>
      </c>
      <c r="O46" s="423">
        <v>-245.684157</v>
      </c>
    </row>
    <row r="47" spans="2:15" ht="15" x14ac:dyDescent="0.25">
      <c r="B47" s="424"/>
      <c r="C47" s="425" t="s">
        <v>567</v>
      </c>
      <c r="D47" s="419">
        <v>142771.94019660002</v>
      </c>
      <c r="E47" s="419">
        <v>206508.65095611999</v>
      </c>
      <c r="F47" s="419">
        <v>1.0000000000000001E-7</v>
      </c>
      <c r="G47" s="419">
        <v>162803.75130921</v>
      </c>
      <c r="H47" s="419">
        <v>6.6699999999999997E-10</v>
      </c>
      <c r="I47" s="419">
        <v>1.26E-4</v>
      </c>
      <c r="J47" s="419">
        <v>4.4723099999999999E-7</v>
      </c>
      <c r="K47" s="419">
        <v>2.5000000000000002E-6</v>
      </c>
      <c r="L47" s="419">
        <v>34393.063818180002</v>
      </c>
      <c r="M47" s="419">
        <v>0.21125473793818131</v>
      </c>
      <c r="N47" s="419">
        <v>38.029136880000003</v>
      </c>
      <c r="O47" s="423">
        <v>-27.71466358</v>
      </c>
    </row>
    <row r="48" spans="2:15" ht="15" x14ac:dyDescent="0.25">
      <c r="B48" s="424"/>
      <c r="C48" s="425" t="s">
        <v>568</v>
      </c>
      <c r="D48" s="419">
        <v>99621.889755550001</v>
      </c>
      <c r="E48" s="419">
        <v>286257.55768119002</v>
      </c>
      <c r="F48" s="419">
        <v>2.9999999999999999E-7</v>
      </c>
      <c r="G48" s="419">
        <v>185322.30516426</v>
      </c>
      <c r="H48" s="419">
        <v>1.3689999999999999E-9</v>
      </c>
      <c r="I48" s="419">
        <v>5.5000000000000002E-5</v>
      </c>
      <c r="J48" s="419">
        <v>4.4710899999999996E-7</v>
      </c>
      <c r="K48" s="419">
        <v>2.5000000000000002E-6</v>
      </c>
      <c r="L48" s="419">
        <v>70338.531935749998</v>
      </c>
      <c r="M48" s="419">
        <v>0.37954703765100267</v>
      </c>
      <c r="N48" s="419">
        <v>113.44475475</v>
      </c>
      <c r="O48" s="423">
        <v>-217.96949341999999</v>
      </c>
    </row>
    <row r="49" spans="2:15" ht="15" x14ac:dyDescent="0.25">
      <c r="B49" s="424"/>
      <c r="C49" s="422" t="s">
        <v>569</v>
      </c>
      <c r="D49" s="419">
        <v>20371.44158065</v>
      </c>
      <c r="E49" s="419">
        <v>120417.51127541999</v>
      </c>
      <c r="F49" s="419">
        <v>8.9999999999999999E-8</v>
      </c>
      <c r="G49" s="419">
        <v>30442.083637830001</v>
      </c>
      <c r="H49" s="419">
        <v>2.0879999999999998E-9</v>
      </c>
      <c r="I49" s="419">
        <v>7.7999999999999999E-5</v>
      </c>
      <c r="J49" s="419">
        <v>4.3003900000000003E-7</v>
      </c>
      <c r="K49" s="419">
        <v>2.5000000000000002E-6</v>
      </c>
      <c r="L49" s="419">
        <v>13818.82581844</v>
      </c>
      <c r="M49" s="419">
        <v>0.45393823835591585</v>
      </c>
      <c r="N49" s="419">
        <v>27.295609170000002</v>
      </c>
      <c r="O49" s="423">
        <v>-314.13697821</v>
      </c>
    </row>
    <row r="50" spans="2:15" ht="15" x14ac:dyDescent="0.25">
      <c r="B50" s="424"/>
      <c r="C50" s="422" t="s">
        <v>570</v>
      </c>
      <c r="D50" s="419">
        <v>111031.43301797</v>
      </c>
      <c r="E50" s="419">
        <v>204600.99122407997</v>
      </c>
      <c r="F50" s="419">
        <v>8.0000000000000002E-8</v>
      </c>
      <c r="G50" s="419">
        <v>125877.47869788001</v>
      </c>
      <c r="H50" s="419">
        <v>3.2420000000000002E-9</v>
      </c>
      <c r="I50" s="419">
        <v>9.7999999999999997E-5</v>
      </c>
      <c r="J50" s="419">
        <v>4.3793600000000001E-7</v>
      </c>
      <c r="K50" s="419">
        <v>2.5000000000000002E-6</v>
      </c>
      <c r="L50" s="419">
        <v>71217.116719769998</v>
      </c>
      <c r="M50" s="419">
        <v>0.56576535736546663</v>
      </c>
      <c r="N50" s="419">
        <v>172.84127881999999</v>
      </c>
      <c r="O50" s="423">
        <v>-857.56848705999994</v>
      </c>
    </row>
    <row r="51" spans="2:15" ht="15" x14ac:dyDescent="0.25">
      <c r="B51" s="424"/>
      <c r="C51" s="422" t="s">
        <v>571</v>
      </c>
      <c r="D51" s="419">
        <v>17161.076153689999</v>
      </c>
      <c r="E51" s="419">
        <v>65887.739211559994</v>
      </c>
      <c r="F51" s="419">
        <v>8.9999999999999999E-8</v>
      </c>
      <c r="G51" s="419">
        <v>22842.014955980001</v>
      </c>
      <c r="H51" s="419">
        <v>6.3449999999999999E-9</v>
      </c>
      <c r="I51" s="419">
        <v>3.8000000000000002E-5</v>
      </c>
      <c r="J51" s="419">
        <v>4.3703399999999999E-7</v>
      </c>
      <c r="K51" s="419">
        <v>2.5000000000000002E-6</v>
      </c>
      <c r="L51" s="419">
        <v>18722.89384004</v>
      </c>
      <c r="M51" s="419">
        <v>0.81966909995120107</v>
      </c>
      <c r="N51" s="419">
        <v>63.447764810000002</v>
      </c>
      <c r="O51" s="423">
        <v>-662.90957519000006</v>
      </c>
    </row>
    <row r="52" spans="2:15" ht="15" x14ac:dyDescent="0.25">
      <c r="B52" s="424"/>
      <c r="C52" s="422" t="s">
        <v>572</v>
      </c>
      <c r="D52" s="419">
        <v>110484.51994882</v>
      </c>
      <c r="E52" s="419">
        <v>151360.06227624</v>
      </c>
      <c r="F52" s="419">
        <v>1.3E-7</v>
      </c>
      <c r="G52" s="419">
        <v>124669.28663230001</v>
      </c>
      <c r="H52" s="419">
        <v>1.6390999999999998E-8</v>
      </c>
      <c r="I52" s="419">
        <v>1.46E-4</v>
      </c>
      <c r="J52" s="419">
        <v>4.3920799999999997E-7</v>
      </c>
      <c r="K52" s="419">
        <v>2.5000000000000002E-6</v>
      </c>
      <c r="L52" s="419">
        <v>130198.6344213</v>
      </c>
      <c r="M52" s="419">
        <v>1.0443521250370853</v>
      </c>
      <c r="N52" s="419">
        <v>850.11205704999998</v>
      </c>
      <c r="O52" s="423">
        <v>-2125.4969714899999</v>
      </c>
    </row>
    <row r="53" spans="2:15" ht="15" x14ac:dyDescent="0.25">
      <c r="B53" s="424"/>
      <c r="C53" s="425" t="s">
        <v>573</v>
      </c>
      <c r="D53" s="419">
        <v>67750.802225970008</v>
      </c>
      <c r="E53" s="419">
        <v>121848.06517147999</v>
      </c>
      <c r="F53" s="419">
        <v>1.3E-7</v>
      </c>
      <c r="G53" s="419">
        <v>78354.98960832</v>
      </c>
      <c r="H53" s="419">
        <v>1.3365000000000001E-8</v>
      </c>
      <c r="I53" s="419">
        <v>1.05E-4</v>
      </c>
      <c r="J53" s="419">
        <v>4.3486599999999997E-7</v>
      </c>
      <c r="K53" s="419">
        <v>2.5000000000000002E-6</v>
      </c>
      <c r="L53" s="419">
        <v>73166.16365455999</v>
      </c>
      <c r="M53" s="419">
        <v>0.93377797662027839</v>
      </c>
      <c r="N53" s="419">
        <v>405.22677969</v>
      </c>
      <c r="O53" s="423">
        <v>-1430.62048235</v>
      </c>
    </row>
    <row r="54" spans="2:15" ht="15" x14ac:dyDescent="0.25">
      <c r="B54" s="424"/>
      <c r="C54" s="425" t="s">
        <v>574</v>
      </c>
      <c r="D54" s="419">
        <v>42733.71772285</v>
      </c>
      <c r="E54" s="419">
        <v>29511.997104770002</v>
      </c>
      <c r="F54" s="419">
        <v>1.6E-7</v>
      </c>
      <c r="G54" s="419">
        <v>46314.297023980005</v>
      </c>
      <c r="H54" s="419">
        <v>2.1511E-8</v>
      </c>
      <c r="I54" s="419">
        <v>4.1E-5</v>
      </c>
      <c r="J54" s="419">
        <v>4.4655299999999996E-7</v>
      </c>
      <c r="K54" s="419">
        <v>2.5000000000000002E-6</v>
      </c>
      <c r="L54" s="419">
        <v>57032.47076674</v>
      </c>
      <c r="M54" s="419">
        <v>1.2314225721100869</v>
      </c>
      <c r="N54" s="419">
        <v>444.88527736000003</v>
      </c>
      <c r="O54" s="423">
        <v>-694.87648913999999</v>
      </c>
    </row>
    <row r="55" spans="2:15" ht="15" x14ac:dyDescent="0.25">
      <c r="B55" s="424"/>
      <c r="C55" s="422" t="s">
        <v>575</v>
      </c>
      <c r="D55" s="419">
        <v>46514.887012040002</v>
      </c>
      <c r="E55" s="419">
        <v>37624.169404019995</v>
      </c>
      <c r="F55" s="419">
        <v>2.9999999999999997E-8</v>
      </c>
      <c r="G55" s="419">
        <v>44871.516639400004</v>
      </c>
      <c r="H55" s="419">
        <v>5.0996000000000002E-8</v>
      </c>
      <c r="I55" s="419">
        <v>5.1999999999999997E-5</v>
      </c>
      <c r="J55" s="419">
        <v>4.2261500000000003E-7</v>
      </c>
      <c r="K55" s="419">
        <v>2.5000000000000002E-6</v>
      </c>
      <c r="L55" s="419">
        <v>65769.546014129999</v>
      </c>
      <c r="M55" s="419">
        <v>1.4657303995911788</v>
      </c>
      <c r="N55" s="419">
        <v>929.14086176000001</v>
      </c>
      <c r="O55" s="423">
        <v>-2426.7192073800002</v>
      </c>
    </row>
    <row r="56" spans="2:15" ht="15" x14ac:dyDescent="0.25">
      <c r="B56" s="424"/>
      <c r="C56" s="425" t="s">
        <v>576</v>
      </c>
      <c r="D56" s="419">
        <v>27686.24195711</v>
      </c>
      <c r="E56" s="419">
        <v>27618.285918740003</v>
      </c>
      <c r="F56" s="419">
        <v>2.9999999999999997E-8</v>
      </c>
      <c r="G56" s="419">
        <v>25882.939003240001</v>
      </c>
      <c r="H56" s="419">
        <v>3.2828999999999996E-8</v>
      </c>
      <c r="I56" s="419">
        <v>4.1E-5</v>
      </c>
      <c r="J56" s="419">
        <v>4.4034299999999996E-7</v>
      </c>
      <c r="K56" s="419">
        <v>2.5000000000000002E-6</v>
      </c>
      <c r="L56" s="419">
        <v>34822.656127360002</v>
      </c>
      <c r="M56" s="419">
        <v>1.3453903408342049</v>
      </c>
      <c r="N56" s="419">
        <v>357.59041866000001</v>
      </c>
      <c r="O56" s="423">
        <v>-1168.60400084</v>
      </c>
    </row>
    <row r="57" spans="2:15" ht="15" x14ac:dyDescent="0.25">
      <c r="B57" s="424"/>
      <c r="C57" s="425" t="s">
        <v>577</v>
      </c>
      <c r="D57" s="419">
        <v>18828.645054929999</v>
      </c>
      <c r="E57" s="419">
        <v>10005.88348527</v>
      </c>
      <c r="F57" s="419">
        <v>2.9999999999999997E-8</v>
      </c>
      <c r="G57" s="419">
        <v>18988.57763616</v>
      </c>
      <c r="H57" s="419">
        <v>7.5758000000000009E-8</v>
      </c>
      <c r="I57" s="419">
        <v>1.1E-5</v>
      </c>
      <c r="J57" s="419">
        <v>3.98449E-7</v>
      </c>
      <c r="K57" s="419">
        <v>2.5000000000000002E-6</v>
      </c>
      <c r="L57" s="419">
        <v>30946.889886770001</v>
      </c>
      <c r="M57" s="419">
        <v>1.629763454627468</v>
      </c>
      <c r="N57" s="419">
        <v>571.55044310000005</v>
      </c>
      <c r="O57" s="423">
        <v>-1258.1152065399999</v>
      </c>
    </row>
    <row r="58" spans="2:15" ht="15" x14ac:dyDescent="0.25">
      <c r="B58" s="424"/>
      <c r="C58" s="422" t="s">
        <v>578</v>
      </c>
      <c r="D58" s="419">
        <v>554.33334153999999</v>
      </c>
      <c r="E58" s="419">
        <v>264.41724182000002</v>
      </c>
      <c r="F58" s="419">
        <v>1.6E-7</v>
      </c>
      <c r="G58" s="419">
        <v>596.77134620000004</v>
      </c>
      <c r="H58" s="419">
        <v>1.1816699999999999E-7</v>
      </c>
      <c r="I58" s="419">
        <v>1.4E-5</v>
      </c>
      <c r="J58" s="419">
        <v>4.4359099999999999E-7</v>
      </c>
      <c r="K58" s="419">
        <v>2.5000000000000002E-6</v>
      </c>
      <c r="L58" s="419">
        <v>1255.2211655599999</v>
      </c>
      <c r="M58" s="419">
        <v>2.1033536103111241</v>
      </c>
      <c r="N58" s="419">
        <v>31.172110610000001</v>
      </c>
      <c r="O58" s="423">
        <v>-32.074004809999998</v>
      </c>
    </row>
    <row r="59" spans="2:15" ht="15" x14ac:dyDescent="0.25">
      <c r="B59" s="424"/>
      <c r="C59" s="425" t="s">
        <v>579</v>
      </c>
      <c r="D59" s="419">
        <v>534.62793367999996</v>
      </c>
      <c r="E59" s="419">
        <v>114.87600112999999</v>
      </c>
      <c r="F59" s="419">
        <v>3.7E-7</v>
      </c>
      <c r="G59" s="419">
        <v>577.06593835000001</v>
      </c>
      <c r="H59" s="419">
        <v>1.10566E-7</v>
      </c>
      <c r="I59" s="419">
        <v>3.9999999999999998E-6</v>
      </c>
      <c r="J59" s="419">
        <v>4.4337199999999998E-7</v>
      </c>
      <c r="K59" s="419">
        <v>2.5000000000000002E-6</v>
      </c>
      <c r="L59" s="419">
        <v>1203.6211917999999</v>
      </c>
      <c r="M59" s="419">
        <v>2.0857602430001401</v>
      </c>
      <c r="N59" s="419">
        <v>28.150396350000001</v>
      </c>
      <c r="O59" s="423">
        <v>-19.307669910000001</v>
      </c>
    </row>
    <row r="60" spans="2:15" ht="15" x14ac:dyDescent="0.25">
      <c r="B60" s="424"/>
      <c r="C60" s="425" t="s">
        <v>580</v>
      </c>
      <c r="D60" s="419">
        <v>0</v>
      </c>
      <c r="E60" s="419">
        <v>10</v>
      </c>
      <c r="F60" s="419">
        <v>0</v>
      </c>
      <c r="G60" s="419">
        <v>0</v>
      </c>
      <c r="H60" s="419">
        <v>0</v>
      </c>
      <c r="I60" s="419">
        <v>9.9999999999999995E-7</v>
      </c>
      <c r="J60" s="419">
        <v>0</v>
      </c>
      <c r="K60" s="419">
        <v>0</v>
      </c>
      <c r="L60" s="419">
        <v>0</v>
      </c>
      <c r="M60" s="419">
        <v>0</v>
      </c>
      <c r="N60" s="419">
        <v>0</v>
      </c>
      <c r="O60" s="423">
        <v>0</v>
      </c>
    </row>
    <row r="61" spans="2:15" ht="15" x14ac:dyDescent="0.25">
      <c r="B61" s="424"/>
      <c r="C61" s="425" t="s">
        <v>581</v>
      </c>
      <c r="D61" s="419">
        <v>19.70540785</v>
      </c>
      <c r="E61" s="419">
        <v>139.54124069</v>
      </c>
      <c r="F61" s="419">
        <v>0</v>
      </c>
      <c r="G61" s="419">
        <v>19.70540785</v>
      </c>
      <c r="H61" s="419">
        <v>3.4076499999999997E-7</v>
      </c>
      <c r="I61" s="419">
        <v>9.0000000000000002E-6</v>
      </c>
      <c r="J61" s="419">
        <v>4.5000000000000003E-7</v>
      </c>
      <c r="K61" s="419">
        <v>2.5000000000000002E-6</v>
      </c>
      <c r="L61" s="419">
        <v>51.599973749999997</v>
      </c>
      <c r="M61" s="419">
        <v>2.6185691837888041</v>
      </c>
      <c r="N61" s="419">
        <v>3.02171426</v>
      </c>
      <c r="O61" s="423">
        <v>-12.7663349</v>
      </c>
    </row>
    <row r="62" spans="2:15" ht="15.75" thickBot="1" x14ac:dyDescent="0.3">
      <c r="B62" s="424"/>
      <c r="C62" s="426" t="s">
        <v>582</v>
      </c>
      <c r="D62" s="427">
        <v>16736.198930489998</v>
      </c>
      <c r="E62" s="427">
        <v>8812.2818096399988</v>
      </c>
      <c r="F62" s="427">
        <v>1.7000000000000001E-7</v>
      </c>
      <c r="G62" s="427">
        <v>16548.294895610001</v>
      </c>
      <c r="H62" s="427">
        <v>9.9999999999999995E-7</v>
      </c>
      <c r="I62" s="427">
        <v>2.0000000000000002E-5</v>
      </c>
      <c r="J62" s="427">
        <v>0</v>
      </c>
      <c r="K62" s="427">
        <v>2.5000000000000002E-6</v>
      </c>
      <c r="L62" s="427">
        <v>0</v>
      </c>
      <c r="M62" s="427">
        <v>0</v>
      </c>
      <c r="N62" s="427">
        <v>6657.8792367400001</v>
      </c>
      <c r="O62" s="428">
        <v>-16158.816000889999</v>
      </c>
    </row>
    <row r="63" spans="2:15" ht="13.5" thickBot="1" x14ac:dyDescent="0.25">
      <c r="B63" s="1174" t="s">
        <v>583</v>
      </c>
      <c r="C63" s="1459"/>
      <c r="D63" s="429">
        <v>565247.71993733989</v>
      </c>
      <c r="E63" s="430">
        <v>1081733.3810800898</v>
      </c>
      <c r="F63" s="430">
        <v>9.7000000000000003E-7</v>
      </c>
      <c r="G63" s="430">
        <v>713973.5032786699</v>
      </c>
      <c r="H63" s="430">
        <v>1.19827E-6</v>
      </c>
      <c r="I63" s="430">
        <v>6.2700000000000006E-4</v>
      </c>
      <c r="J63" s="430">
        <v>3.0575890000000001E-6</v>
      </c>
      <c r="K63" s="430">
        <v>2.0000000000000002E-5</v>
      </c>
      <c r="L63" s="430">
        <v>405713.83373317</v>
      </c>
      <c r="M63" s="430">
        <v>6.7536527169181699</v>
      </c>
      <c r="N63" s="430">
        <v>8883.3628105900007</v>
      </c>
      <c r="O63" s="431">
        <v>-22823.40538203</v>
      </c>
    </row>
    <row r="64" spans="2:15" ht="13.5" customHeight="1" thickBot="1" x14ac:dyDescent="0.25">
      <c r="B64" s="1462" t="s">
        <v>262</v>
      </c>
      <c r="C64" s="1463"/>
      <c r="D64" s="432">
        <v>1099472.8748692698</v>
      </c>
      <c r="E64" s="430">
        <v>1446868.1217966899</v>
      </c>
      <c r="F64" s="430">
        <v>2.2400000000000002E-6</v>
      </c>
      <c r="G64" s="430">
        <v>1150863.1294448699</v>
      </c>
      <c r="H64" s="430">
        <v>3.4715769999999999E-6</v>
      </c>
      <c r="I64" s="430">
        <v>2.2309999999999999E-3</v>
      </c>
      <c r="J64" s="430">
        <v>7.5214310000000012E-6</v>
      </c>
      <c r="K64" s="430">
        <v>5.5000000000000009E-5</v>
      </c>
      <c r="L64" s="430">
        <v>602788.40850690997</v>
      </c>
      <c r="M64" s="430">
        <v>5.3453265062062636</v>
      </c>
      <c r="N64" s="430">
        <v>18234.18955173</v>
      </c>
      <c r="O64" s="431">
        <v>-40739.422331049995</v>
      </c>
    </row>
    <row r="65" spans="2:15" ht="13.5" customHeight="1" x14ac:dyDescent="0.25">
      <c r="B65" s="433"/>
      <c r="C65" s="433"/>
      <c r="D65" s="410"/>
      <c r="E65" s="410"/>
      <c r="F65" s="410"/>
      <c r="G65" s="410"/>
      <c r="H65" s="410"/>
      <c r="I65" s="410"/>
      <c r="J65" s="410"/>
      <c r="K65" s="410"/>
      <c r="L65" s="410"/>
      <c r="M65" s="410"/>
      <c r="N65" s="410"/>
      <c r="O65" s="410"/>
    </row>
    <row r="66" spans="2:15" ht="15" x14ac:dyDescent="0.25">
      <c r="B66" s="410"/>
      <c r="C66" s="410"/>
      <c r="D66" s="410"/>
      <c r="E66" s="410"/>
      <c r="F66" s="410"/>
      <c r="G66" s="410"/>
      <c r="H66" s="410"/>
      <c r="I66" s="410"/>
      <c r="J66" s="410"/>
      <c r="K66" s="410"/>
      <c r="L66" s="410"/>
      <c r="M66" s="410"/>
      <c r="N66" s="410"/>
      <c r="O66" s="410"/>
    </row>
  </sheetData>
  <mergeCells count="6">
    <mergeCell ref="B44:C44"/>
    <mergeCell ref="B63:C63"/>
    <mergeCell ref="B25:C25"/>
    <mergeCell ref="B64:C64"/>
    <mergeCell ref="B2:O2"/>
    <mergeCell ref="B6:B7"/>
  </mergeCells>
  <pageMargins left="0.70866141732283472" right="0.70866141732283472" top="0.74803149606299213" bottom="0.74803149606299213" header="0.31496062992125984" footer="0.31496062992125984"/>
  <pageSetup paperSize="9" scale="38"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ACB07-7288-40F9-847A-9E97F2254E05}">
  <sheetPr>
    <tabColor theme="5" tint="-0.499984740745262"/>
    <pageSetUpPr fitToPage="1"/>
  </sheetPr>
  <dimension ref="A1:H23"/>
  <sheetViews>
    <sheetView showGridLines="0" topLeftCell="D7" workbookViewId="0">
      <selection activeCell="D8" sqref="D8:H23"/>
    </sheetView>
  </sheetViews>
  <sheetFormatPr defaultColWidth="9.140625" defaultRowHeight="15" x14ac:dyDescent="0.25"/>
  <cols>
    <col min="1" max="1" width="9.140625" style="81"/>
    <col min="2" max="2" width="4.42578125" style="81" bestFit="1" customWidth="1"/>
    <col min="3" max="3" width="61.85546875" style="81" bestFit="1" customWidth="1"/>
    <col min="4" max="8" width="22.7109375" style="81" customWidth="1"/>
    <col min="9" max="16384" width="9.140625" style="81"/>
  </cols>
  <sheetData>
    <row r="1" spans="1:8" ht="15.75" thickBot="1" x14ac:dyDescent="0.3">
      <c r="A1" s="3"/>
    </row>
    <row r="2" spans="1:8" ht="18.75" thickBot="1" x14ac:dyDescent="0.3">
      <c r="B2" s="1470" t="s">
        <v>585</v>
      </c>
      <c r="C2" s="1471"/>
      <c r="D2" s="1471"/>
      <c r="E2" s="1471"/>
      <c r="F2" s="1471"/>
      <c r="G2" s="1471"/>
      <c r="H2" s="1472"/>
    </row>
    <row r="3" spans="1:8" x14ac:dyDescent="0.25">
      <c r="B3" s="614" t="s">
        <v>1455</v>
      </c>
      <c r="C3" s="119"/>
      <c r="D3" s="119"/>
      <c r="E3" s="119"/>
      <c r="F3" s="119"/>
      <c r="G3" s="119"/>
      <c r="H3" s="119"/>
    </row>
    <row r="4" spans="1:8" ht="33" x14ac:dyDescent="0.25">
      <c r="B4" s="434"/>
      <c r="C4" s="435"/>
      <c r="D4" s="434"/>
      <c r="E4" s="434"/>
      <c r="F4" s="434"/>
      <c r="G4" s="434"/>
      <c r="H4" s="434"/>
    </row>
    <row r="5" spans="1:8" ht="15.75" thickBot="1" x14ac:dyDescent="0.3">
      <c r="B5" s="436"/>
      <c r="C5" s="436"/>
      <c r="D5" s="119"/>
      <c r="E5" s="119"/>
      <c r="F5" s="119"/>
      <c r="G5" s="119"/>
      <c r="H5" s="119"/>
    </row>
    <row r="6" spans="1:8" ht="96" customHeight="1" thickBot="1" x14ac:dyDescent="0.3">
      <c r="B6" s="437"/>
      <c r="C6" s="438"/>
      <c r="D6" s="439" t="s">
        <v>586</v>
      </c>
      <c r="E6" s="439" t="s">
        <v>587</v>
      </c>
      <c r="F6" s="439" t="s">
        <v>588</v>
      </c>
      <c r="G6" s="439" t="s">
        <v>589</v>
      </c>
      <c r="H6" s="439" t="s">
        <v>590</v>
      </c>
    </row>
    <row r="7" spans="1:8" ht="15.75" thickBot="1" x14ac:dyDescent="0.3">
      <c r="B7" s="437"/>
      <c r="C7" s="437"/>
      <c r="D7" s="440" t="s">
        <v>235</v>
      </c>
      <c r="E7" s="441" t="s">
        <v>236</v>
      </c>
      <c r="F7" s="441" t="s">
        <v>237</v>
      </c>
      <c r="G7" s="441" t="s">
        <v>239</v>
      </c>
      <c r="H7" s="441" t="s">
        <v>239</v>
      </c>
    </row>
    <row r="8" spans="1:8" x14ac:dyDescent="0.25">
      <c r="B8" s="442">
        <v>1</v>
      </c>
      <c r="C8" s="443" t="s">
        <v>591</v>
      </c>
      <c r="D8" s="444">
        <v>0</v>
      </c>
      <c r="E8" s="445">
        <v>2044083.2866831499</v>
      </c>
      <c r="F8" s="1049">
        <v>1</v>
      </c>
      <c r="G8" s="1049">
        <v>0</v>
      </c>
      <c r="H8" s="1050">
        <v>0</v>
      </c>
    </row>
    <row r="9" spans="1:8" x14ac:dyDescent="0.25">
      <c r="B9" s="446">
        <v>1.1000000000000001</v>
      </c>
      <c r="C9" s="447" t="s">
        <v>592</v>
      </c>
      <c r="D9" s="448">
        <v>0</v>
      </c>
      <c r="E9" s="449">
        <v>0</v>
      </c>
      <c r="F9" s="1051">
        <v>0</v>
      </c>
      <c r="G9" s="1051">
        <v>0</v>
      </c>
      <c r="H9" s="1052">
        <v>0</v>
      </c>
    </row>
    <row r="10" spans="1:8" x14ac:dyDescent="0.25">
      <c r="B10" s="450">
        <v>1.2</v>
      </c>
      <c r="C10" s="447" t="s">
        <v>593</v>
      </c>
      <c r="D10" s="448">
        <v>0</v>
      </c>
      <c r="E10" s="449">
        <v>5422.1803263500005</v>
      </c>
      <c r="F10" s="1051">
        <v>1</v>
      </c>
      <c r="G10" s="1051">
        <v>0</v>
      </c>
      <c r="H10" s="1052">
        <v>0</v>
      </c>
    </row>
    <row r="11" spans="1:8" x14ac:dyDescent="0.25">
      <c r="B11" s="446">
        <v>2</v>
      </c>
      <c r="C11" s="447" t="s">
        <v>594</v>
      </c>
      <c r="D11" s="451">
        <v>222675.50446219</v>
      </c>
      <c r="E11" s="449">
        <v>675627.98674794997</v>
      </c>
      <c r="F11" s="1051">
        <v>0.67115899999999995</v>
      </c>
      <c r="G11" s="1051">
        <v>7.2000000000000002E-5</v>
      </c>
      <c r="H11" s="1052">
        <v>0.32876899999999998</v>
      </c>
    </row>
    <row r="12" spans="1:8" x14ac:dyDescent="0.25">
      <c r="B12" s="446">
        <v>3</v>
      </c>
      <c r="C12" s="447" t="s">
        <v>314</v>
      </c>
      <c r="D12" s="451">
        <v>1080114.7562009699</v>
      </c>
      <c r="E12" s="449">
        <v>2015072.53779675</v>
      </c>
      <c r="F12" s="1051">
        <v>0.122171</v>
      </c>
      <c r="G12" s="1051">
        <v>0.3322</v>
      </c>
      <c r="H12" s="1052">
        <v>0.545628</v>
      </c>
    </row>
    <row r="13" spans="1:8" x14ac:dyDescent="0.25">
      <c r="B13" s="450">
        <v>3.1</v>
      </c>
      <c r="C13" s="447" t="s">
        <v>595</v>
      </c>
      <c r="D13" s="448">
        <v>0</v>
      </c>
      <c r="E13" s="449">
        <v>163442.07003636999</v>
      </c>
      <c r="F13" s="1051">
        <v>0.20221600000000001</v>
      </c>
      <c r="G13" s="1051">
        <v>0.79778400000000005</v>
      </c>
      <c r="H13" s="1052">
        <v>0</v>
      </c>
    </row>
    <row r="14" spans="1:8" x14ac:dyDescent="0.25">
      <c r="B14" s="446">
        <v>3.2</v>
      </c>
      <c r="C14" s="447" t="s">
        <v>596</v>
      </c>
      <c r="D14" s="448">
        <v>0</v>
      </c>
      <c r="E14" s="449">
        <v>0</v>
      </c>
      <c r="F14" s="1051">
        <v>0</v>
      </c>
      <c r="G14" s="1051">
        <v>0</v>
      </c>
      <c r="H14" s="1052">
        <v>0</v>
      </c>
    </row>
    <row r="15" spans="1:8" x14ac:dyDescent="0.25">
      <c r="B15" s="446">
        <v>4</v>
      </c>
      <c r="C15" s="447" t="s">
        <v>597</v>
      </c>
      <c r="D15" s="452">
        <v>0</v>
      </c>
      <c r="E15" s="453">
        <v>597497.73567003</v>
      </c>
      <c r="F15" s="1053">
        <v>0.120194</v>
      </c>
      <c r="G15" s="1053">
        <v>0.87980599999999998</v>
      </c>
      <c r="H15" s="1054">
        <v>0</v>
      </c>
    </row>
    <row r="16" spans="1:8" x14ac:dyDescent="0.25">
      <c r="B16" s="450">
        <v>4.0999999999999996</v>
      </c>
      <c r="C16" s="447" t="s">
        <v>598</v>
      </c>
      <c r="D16" s="448">
        <v>0</v>
      </c>
      <c r="E16" s="453">
        <v>0</v>
      </c>
      <c r="F16" s="1053">
        <v>0</v>
      </c>
      <c r="G16" s="1053">
        <v>0</v>
      </c>
      <c r="H16" s="1054">
        <v>0</v>
      </c>
    </row>
    <row r="17" spans="2:8" x14ac:dyDescent="0.25">
      <c r="B17" s="446">
        <v>4.2</v>
      </c>
      <c r="C17" s="447" t="s">
        <v>599</v>
      </c>
      <c r="D17" s="448">
        <v>0</v>
      </c>
      <c r="E17" s="453">
        <v>0</v>
      </c>
      <c r="F17" s="1053">
        <v>0</v>
      </c>
      <c r="G17" s="1053">
        <v>0</v>
      </c>
      <c r="H17" s="1054">
        <v>0</v>
      </c>
    </row>
    <row r="18" spans="2:8" x14ac:dyDescent="0.25">
      <c r="B18" s="446">
        <v>4.3</v>
      </c>
      <c r="C18" s="447" t="s">
        <v>600</v>
      </c>
      <c r="D18" s="448">
        <v>0</v>
      </c>
      <c r="E18" s="453">
        <v>6757.5151245200004</v>
      </c>
      <c r="F18" s="1053">
        <v>1.4100000000000001E-4</v>
      </c>
      <c r="G18" s="1053">
        <v>0.99985900000000005</v>
      </c>
      <c r="H18" s="1054">
        <v>0</v>
      </c>
    </row>
    <row r="19" spans="2:8" x14ac:dyDescent="0.25">
      <c r="B19" s="450">
        <v>4.4000000000000004</v>
      </c>
      <c r="C19" s="447" t="s">
        <v>601</v>
      </c>
      <c r="D19" s="448">
        <v>0</v>
      </c>
      <c r="E19" s="453">
        <v>2799.3771001700002</v>
      </c>
      <c r="F19" s="1053">
        <v>0.20016200000000001</v>
      </c>
      <c r="G19" s="1053">
        <v>0.79983800000000005</v>
      </c>
      <c r="H19" s="1054">
        <v>0</v>
      </c>
    </row>
    <row r="20" spans="2:8" x14ac:dyDescent="0.25">
      <c r="B20" s="446">
        <v>4.5</v>
      </c>
      <c r="C20" s="447" t="s">
        <v>602</v>
      </c>
      <c r="D20" s="448">
        <v>0</v>
      </c>
      <c r="E20" s="453">
        <v>587940.84344532993</v>
      </c>
      <c r="F20" s="1053">
        <v>0.121193</v>
      </c>
      <c r="G20" s="1053">
        <v>0.878807</v>
      </c>
      <c r="H20" s="1054">
        <v>0</v>
      </c>
    </row>
    <row r="21" spans="2:8" x14ac:dyDescent="0.25">
      <c r="B21" s="446">
        <v>5</v>
      </c>
      <c r="C21" s="447" t="s">
        <v>603</v>
      </c>
      <c r="D21" s="452">
        <v>12284.073853079999</v>
      </c>
      <c r="E21" s="453">
        <v>12284.073853079999</v>
      </c>
      <c r="F21" s="1053">
        <v>0</v>
      </c>
      <c r="G21" s="1053">
        <v>0</v>
      </c>
      <c r="H21" s="1054">
        <v>1</v>
      </c>
    </row>
    <row r="22" spans="2:8" ht="15.75" thickBot="1" x14ac:dyDescent="0.3">
      <c r="B22" s="454">
        <v>6</v>
      </c>
      <c r="C22" s="455" t="s">
        <v>604</v>
      </c>
      <c r="D22" s="452">
        <v>138440.17364435</v>
      </c>
      <c r="E22" s="453">
        <v>203584.39057778</v>
      </c>
      <c r="F22" s="1053">
        <v>0</v>
      </c>
      <c r="G22" s="1053">
        <v>2.4090000000000001E-3</v>
      </c>
      <c r="H22" s="1054">
        <v>0.99759100000000001</v>
      </c>
    </row>
    <row r="23" spans="2:8" ht="15.75" thickBot="1" x14ac:dyDescent="0.3">
      <c r="B23" s="456">
        <v>7</v>
      </c>
      <c r="C23" s="457" t="s">
        <v>605</v>
      </c>
      <c r="D23" s="458">
        <v>1453514.5081605802</v>
      </c>
      <c r="E23" s="459">
        <v>5548150.0113287307</v>
      </c>
      <c r="F23" s="1055">
        <v>0.50747299999999995</v>
      </c>
      <c r="G23" s="1055">
        <v>0.2155</v>
      </c>
      <c r="H23" s="1056">
        <v>0.27702599999999999</v>
      </c>
    </row>
  </sheetData>
  <mergeCells count="1">
    <mergeCell ref="B2:H2"/>
  </mergeCells>
  <pageMargins left="0.70866141732283472" right="0.70866141732283472" top="0.74803149606299213" bottom="0.74803149606299213" header="0.31496062992125984" footer="0.31496062992125984"/>
  <pageSetup paperSize="9" scale="49"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119E5-60A1-48FA-B778-23243A045263}">
  <sheetPr>
    <tabColor theme="5" tint="-0.499984740745262"/>
    <pageSetUpPr fitToPage="1"/>
  </sheetPr>
  <dimension ref="A1:E24"/>
  <sheetViews>
    <sheetView topLeftCell="A5" zoomScale="90" zoomScaleNormal="90" workbookViewId="0">
      <selection activeCell="D6" sqref="D6:E24"/>
    </sheetView>
  </sheetViews>
  <sheetFormatPr defaultColWidth="9.140625" defaultRowHeight="12.75" x14ac:dyDescent="0.2"/>
  <cols>
    <col min="1" max="2" width="9.140625" style="411"/>
    <col min="3" max="3" width="44.28515625" style="411" customWidth="1"/>
    <col min="4" max="4" width="43.85546875" style="411" customWidth="1"/>
    <col min="5" max="5" width="40.42578125" style="411" customWidth="1"/>
    <col min="6" max="13" width="9.140625" style="411"/>
    <col min="14" max="14" width="4.85546875" style="411" customWidth="1"/>
    <col min="15" max="16384" width="9.140625" style="411"/>
  </cols>
  <sheetData>
    <row r="1" spans="1:5" ht="15.75" thickBot="1" x14ac:dyDescent="0.3">
      <c r="A1" s="3"/>
    </row>
    <row r="2" spans="1:5" ht="20.25" customHeight="1" thickBot="1" x14ac:dyDescent="0.25">
      <c r="B2" s="1473" t="s">
        <v>606</v>
      </c>
      <c r="C2" s="1465"/>
      <c r="D2" s="1465"/>
      <c r="E2" s="1474"/>
    </row>
    <row r="3" spans="1:5" ht="15" thickBot="1" x14ac:dyDescent="0.25">
      <c r="B3" s="614" t="s">
        <v>1454</v>
      </c>
      <c r="C3" s="460"/>
      <c r="D3" s="461"/>
      <c r="E3" s="461"/>
    </row>
    <row r="4" spans="1:5" ht="28.5" x14ac:dyDescent="0.2">
      <c r="B4" s="460"/>
      <c r="C4" s="460"/>
      <c r="D4" s="462" t="s">
        <v>607</v>
      </c>
      <c r="E4" s="463" t="s">
        <v>608</v>
      </c>
    </row>
    <row r="5" spans="1:5" ht="15" thickBot="1" x14ac:dyDescent="0.25">
      <c r="B5" s="1475"/>
      <c r="C5" s="1475"/>
      <c r="D5" s="464" t="s">
        <v>235</v>
      </c>
      <c r="E5" s="465" t="s">
        <v>236</v>
      </c>
    </row>
    <row r="6" spans="1:5" ht="15" thickBot="1" x14ac:dyDescent="0.25">
      <c r="B6" s="466">
        <v>1</v>
      </c>
      <c r="C6" s="467" t="s">
        <v>609</v>
      </c>
      <c r="D6" s="468">
        <v>602788.40850690007</v>
      </c>
      <c r="E6" s="468">
        <v>602788.40850690007</v>
      </c>
    </row>
    <row r="7" spans="1:5" ht="14.25" x14ac:dyDescent="0.2">
      <c r="B7" s="469">
        <v>2</v>
      </c>
      <c r="C7" s="470" t="s">
        <v>610</v>
      </c>
      <c r="D7" s="471"/>
      <c r="E7" s="472"/>
    </row>
    <row r="8" spans="1:5" ht="14.25" x14ac:dyDescent="0.2">
      <c r="B8" s="473">
        <v>3</v>
      </c>
      <c r="C8" s="474" t="s">
        <v>594</v>
      </c>
      <c r="D8" s="475">
        <v>62233.219701540002</v>
      </c>
      <c r="E8" s="476">
        <v>62233.219701540002</v>
      </c>
    </row>
    <row r="9" spans="1:5" ht="14.25" x14ac:dyDescent="0.2">
      <c r="B9" s="473">
        <v>4</v>
      </c>
      <c r="C9" s="474" t="s">
        <v>611</v>
      </c>
      <c r="D9" s="475">
        <v>540555.18880536</v>
      </c>
      <c r="E9" s="476">
        <v>540555.18880536</v>
      </c>
    </row>
    <row r="10" spans="1:5" ht="14.25" x14ac:dyDescent="0.2">
      <c r="B10" s="473">
        <v>4.0999999999999996</v>
      </c>
      <c r="C10" s="474" t="s">
        <v>612</v>
      </c>
      <c r="D10" s="475">
        <v>134841.35507219</v>
      </c>
      <c r="E10" s="476">
        <v>134841.35507219</v>
      </c>
    </row>
    <row r="11" spans="1:5" ht="15" thickBot="1" x14ac:dyDescent="0.25">
      <c r="B11" s="477">
        <v>4.2</v>
      </c>
      <c r="C11" s="478" t="s">
        <v>613</v>
      </c>
      <c r="D11" s="479"/>
      <c r="E11" s="480"/>
    </row>
    <row r="12" spans="1:5" ht="15" thickBot="1" x14ac:dyDescent="0.25">
      <c r="B12" s="466">
        <v>5</v>
      </c>
      <c r="C12" s="467" t="s">
        <v>614</v>
      </c>
      <c r="D12" s="468"/>
      <c r="E12" s="481"/>
    </row>
    <row r="13" spans="1:5" ht="14.25" x14ac:dyDescent="0.2">
      <c r="B13" s="469">
        <v>6</v>
      </c>
      <c r="C13" s="482" t="s">
        <v>610</v>
      </c>
      <c r="D13" s="483"/>
      <c r="E13" s="484"/>
    </row>
    <row r="14" spans="1:5" ht="14.25" x14ac:dyDescent="0.2">
      <c r="B14" s="473">
        <v>7</v>
      </c>
      <c r="C14" s="485" t="s">
        <v>313</v>
      </c>
      <c r="D14" s="475"/>
      <c r="E14" s="476"/>
    </row>
    <row r="15" spans="1:5" ht="14.25" x14ac:dyDescent="0.2">
      <c r="B15" s="473">
        <v>8</v>
      </c>
      <c r="C15" s="485" t="s">
        <v>611</v>
      </c>
      <c r="D15" s="475"/>
      <c r="E15" s="476"/>
    </row>
    <row r="16" spans="1:5" ht="14.25" x14ac:dyDescent="0.2">
      <c r="B16" s="473">
        <v>8.1</v>
      </c>
      <c r="C16" s="485" t="s">
        <v>612</v>
      </c>
      <c r="D16" s="475"/>
      <c r="E16" s="476"/>
    </row>
    <row r="17" spans="2:5" ht="14.25" x14ac:dyDescent="0.2">
      <c r="B17" s="473">
        <v>8.1999999999999993</v>
      </c>
      <c r="C17" s="485" t="s">
        <v>615</v>
      </c>
      <c r="D17" s="475"/>
      <c r="E17" s="476"/>
    </row>
    <row r="18" spans="2:5" ht="14.25" x14ac:dyDescent="0.2">
      <c r="B18" s="473">
        <v>9</v>
      </c>
      <c r="C18" s="485" t="s">
        <v>616</v>
      </c>
      <c r="D18" s="475"/>
      <c r="E18" s="476"/>
    </row>
    <row r="19" spans="2:5" ht="14.25" x14ac:dyDescent="0.2">
      <c r="B19" s="473">
        <v>9.1</v>
      </c>
      <c r="C19" s="485" t="s">
        <v>617</v>
      </c>
      <c r="D19" s="475"/>
      <c r="E19" s="476"/>
    </row>
    <row r="20" spans="2:5" ht="14.25" x14ac:dyDescent="0.2">
      <c r="B20" s="473">
        <v>9.1999999999999993</v>
      </c>
      <c r="C20" s="485" t="s">
        <v>618</v>
      </c>
      <c r="D20" s="475"/>
      <c r="E20" s="476"/>
    </row>
    <row r="21" spans="2:5" ht="14.25" x14ac:dyDescent="0.2">
      <c r="B21" s="473">
        <v>9.3000000000000007</v>
      </c>
      <c r="C21" s="485" t="s">
        <v>619</v>
      </c>
      <c r="D21" s="475"/>
      <c r="E21" s="476"/>
    </row>
    <row r="22" spans="2:5" ht="14.25" x14ac:dyDescent="0.2">
      <c r="B22" s="473">
        <v>9.4</v>
      </c>
      <c r="C22" s="485" t="s">
        <v>620</v>
      </c>
      <c r="D22" s="475"/>
      <c r="E22" s="476"/>
    </row>
    <row r="23" spans="2:5" ht="15" thickBot="1" x14ac:dyDescent="0.25">
      <c r="B23" s="477">
        <v>9.5</v>
      </c>
      <c r="C23" s="486" t="s">
        <v>621</v>
      </c>
      <c r="D23" s="487"/>
      <c r="E23" s="488"/>
    </row>
    <row r="24" spans="2:5" ht="15" thickBot="1" x14ac:dyDescent="0.25">
      <c r="B24" s="489">
        <v>10</v>
      </c>
      <c r="C24" s="467" t="s">
        <v>622</v>
      </c>
      <c r="D24" s="468">
        <v>602788.40850690007</v>
      </c>
      <c r="E24" s="481">
        <v>602788.40850690007</v>
      </c>
    </row>
  </sheetData>
  <mergeCells count="2">
    <mergeCell ref="B2:E2"/>
    <mergeCell ref="B5:C5"/>
  </mergeCells>
  <pageMargins left="0.70866141732283472" right="0.70866141732283472" top="0.74803149606299213" bottom="0.74803149606299213" header="0.31496062992125984" footer="0.31496062992125984"/>
  <pageSetup paperSize="9" scale="64"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3EA6F-6D88-45EE-B117-1FD5469EB066}">
  <sheetPr>
    <tabColor theme="5" tint="-0.499984740745262"/>
    <pageSetUpPr fitToPage="1"/>
  </sheetPr>
  <dimension ref="A1:Q20"/>
  <sheetViews>
    <sheetView showGridLines="0" topLeftCell="G6" workbookViewId="0">
      <selection activeCell="D11" sqref="D11:Q17"/>
    </sheetView>
  </sheetViews>
  <sheetFormatPr defaultColWidth="9.140625" defaultRowHeight="15" x14ac:dyDescent="0.25"/>
  <cols>
    <col min="1" max="1" width="9.140625" style="81"/>
    <col min="2" max="2" width="5" style="81" bestFit="1" customWidth="1"/>
    <col min="3" max="3" width="17" style="81" customWidth="1"/>
    <col min="4" max="4" width="12.42578125" style="81" bestFit="1" customWidth="1"/>
    <col min="5" max="5" width="10.85546875" style="81" customWidth="1"/>
    <col min="6" max="6" width="39.85546875" style="81" bestFit="1" customWidth="1"/>
    <col min="7" max="7" width="8.28515625" style="81" bestFit="1" customWidth="1"/>
    <col min="8" max="8" width="13.140625" style="81" customWidth="1"/>
    <col min="9" max="9" width="10.7109375" style="81" customWidth="1"/>
    <col min="10" max="10" width="44.140625" style="81" bestFit="1" customWidth="1"/>
    <col min="11" max="11" width="8.85546875" style="81" bestFit="1" customWidth="1"/>
    <col min="12" max="12" width="12.7109375" style="81" customWidth="1"/>
    <col min="13" max="13" width="11.85546875" style="81" customWidth="1"/>
    <col min="14" max="14" width="11.140625" style="81" customWidth="1"/>
    <col min="15" max="15" width="35.28515625" style="81" bestFit="1" customWidth="1"/>
    <col min="16" max="16" width="12.42578125" style="81" customWidth="1"/>
    <col min="17" max="17" width="10.7109375" style="81" bestFit="1" customWidth="1"/>
    <col min="18" max="16384" width="9.140625" style="81"/>
  </cols>
  <sheetData>
    <row r="1" spans="1:17" ht="15.75" thickBot="1" x14ac:dyDescent="0.3">
      <c r="A1" s="3"/>
    </row>
    <row r="2" spans="1:17" ht="18.75" thickBot="1" x14ac:dyDescent="0.3">
      <c r="B2" s="1114" t="s">
        <v>623</v>
      </c>
      <c r="C2" s="1115"/>
      <c r="D2" s="1115"/>
      <c r="E2" s="1115"/>
      <c r="F2" s="1115"/>
      <c r="G2" s="1115"/>
      <c r="H2" s="1115"/>
      <c r="I2" s="1115"/>
      <c r="J2" s="1115"/>
      <c r="K2" s="1115"/>
      <c r="L2" s="1115"/>
      <c r="M2" s="1115"/>
      <c r="N2" s="1115"/>
      <c r="O2" s="1115"/>
      <c r="P2" s="1115"/>
      <c r="Q2" s="1116"/>
    </row>
    <row r="3" spans="1:17" x14ac:dyDescent="0.25">
      <c r="B3" s="614" t="s">
        <v>1453</v>
      </c>
      <c r="C3" s="490"/>
      <c r="D3" s="490"/>
      <c r="E3" s="490"/>
      <c r="F3" s="490"/>
      <c r="G3" s="490"/>
      <c r="H3" s="490"/>
      <c r="I3" s="490"/>
      <c r="J3" s="490"/>
      <c r="K3" s="490"/>
      <c r="L3" s="490"/>
      <c r="M3" s="490"/>
      <c r="N3" s="490"/>
      <c r="O3" s="490"/>
      <c r="P3" s="490"/>
      <c r="Q3" s="490"/>
    </row>
    <row r="4" spans="1:17" x14ac:dyDescent="0.25">
      <c r="B4" s="490"/>
      <c r="C4" s="490"/>
      <c r="D4" s="490"/>
      <c r="E4" s="490"/>
      <c r="F4" s="490"/>
      <c r="G4" s="490"/>
      <c r="H4" s="490"/>
      <c r="I4" s="490"/>
      <c r="J4" s="490"/>
      <c r="K4" s="490"/>
      <c r="L4" s="490"/>
      <c r="M4" s="490"/>
      <c r="N4" s="490"/>
      <c r="O4" s="490"/>
      <c r="P4" s="490"/>
      <c r="Q4" s="490"/>
    </row>
    <row r="5" spans="1:17" x14ac:dyDescent="0.25">
      <c r="B5" s="490"/>
      <c r="C5" s="490"/>
      <c r="D5" s="490"/>
      <c r="E5" s="490"/>
      <c r="F5" s="490"/>
      <c r="G5" s="490"/>
      <c r="H5" s="490"/>
      <c r="I5" s="490"/>
      <c r="J5" s="490"/>
      <c r="K5" s="490"/>
      <c r="L5" s="490"/>
      <c r="M5" s="490"/>
      <c r="N5" s="490"/>
      <c r="O5" s="490"/>
      <c r="P5" s="490"/>
      <c r="Q5" s="490"/>
    </row>
    <row r="6" spans="1:17" x14ac:dyDescent="0.25">
      <c r="B6" s="1479" t="s">
        <v>584</v>
      </c>
      <c r="C6" s="1480"/>
      <c r="D6" s="1478" t="s">
        <v>624</v>
      </c>
      <c r="E6" s="1486" t="s">
        <v>625</v>
      </c>
      <c r="F6" s="1487"/>
      <c r="G6" s="1487"/>
      <c r="H6" s="1487"/>
      <c r="I6" s="1487"/>
      <c r="J6" s="1487"/>
      <c r="K6" s="1487"/>
      <c r="L6" s="1487"/>
      <c r="M6" s="1487"/>
      <c r="N6" s="1487"/>
      <c r="O6" s="1488"/>
      <c r="P6" s="1486" t="s">
        <v>626</v>
      </c>
      <c r="Q6" s="1488"/>
    </row>
    <row r="7" spans="1:17" ht="36" customHeight="1" x14ac:dyDescent="0.25">
      <c r="B7" s="1481"/>
      <c r="C7" s="1482"/>
      <c r="D7" s="1485"/>
      <c r="E7" s="1489" t="s">
        <v>627</v>
      </c>
      <c r="F7" s="1490"/>
      <c r="G7" s="1490"/>
      <c r="H7" s="1490"/>
      <c r="I7" s="1490"/>
      <c r="J7" s="1490"/>
      <c r="K7" s="1490"/>
      <c r="L7" s="1490"/>
      <c r="M7" s="1491"/>
      <c r="N7" s="1489" t="s">
        <v>628</v>
      </c>
      <c r="O7" s="1491"/>
      <c r="P7" s="1492" t="s">
        <v>629</v>
      </c>
      <c r="Q7" s="1492" t="s">
        <v>630</v>
      </c>
    </row>
    <row r="8" spans="1:17" x14ac:dyDescent="0.25">
      <c r="B8" s="1481"/>
      <c r="C8" s="1482"/>
      <c r="D8" s="1485"/>
      <c r="E8" s="1478" t="s">
        <v>631</v>
      </c>
      <c r="F8" s="1476" t="s">
        <v>632</v>
      </c>
      <c r="G8" s="491"/>
      <c r="H8" s="491"/>
      <c r="I8" s="491"/>
      <c r="J8" s="1476" t="s">
        <v>633</v>
      </c>
      <c r="K8" s="491"/>
      <c r="L8" s="491"/>
      <c r="M8" s="491"/>
      <c r="N8" s="1478" t="s">
        <v>634</v>
      </c>
      <c r="O8" s="1478" t="s">
        <v>635</v>
      </c>
      <c r="P8" s="1485"/>
      <c r="Q8" s="1493"/>
    </row>
    <row r="9" spans="1:17" ht="52.5" x14ac:dyDescent="0.25">
      <c r="B9" s="1481"/>
      <c r="C9" s="1482"/>
      <c r="D9" s="492"/>
      <c r="E9" s="1477"/>
      <c r="F9" s="1477"/>
      <c r="G9" s="493" t="s">
        <v>636</v>
      </c>
      <c r="H9" s="493" t="s">
        <v>637</v>
      </c>
      <c r="I9" s="493" t="s">
        <v>638</v>
      </c>
      <c r="J9" s="1477"/>
      <c r="K9" s="493" t="s">
        <v>639</v>
      </c>
      <c r="L9" s="493" t="s">
        <v>640</v>
      </c>
      <c r="M9" s="493" t="s">
        <v>641</v>
      </c>
      <c r="N9" s="1477"/>
      <c r="O9" s="1477"/>
      <c r="P9" s="1477"/>
      <c r="Q9" s="1494"/>
    </row>
    <row r="10" spans="1:17" x14ac:dyDescent="0.25">
      <c r="B10" s="1483"/>
      <c r="C10" s="1484"/>
      <c r="D10" s="494" t="s">
        <v>235</v>
      </c>
      <c r="E10" s="494" t="s">
        <v>236</v>
      </c>
      <c r="F10" s="494" t="s">
        <v>237</v>
      </c>
      <c r="G10" s="494" t="s">
        <v>238</v>
      </c>
      <c r="H10" s="494" t="s">
        <v>239</v>
      </c>
      <c r="I10" s="494" t="s">
        <v>240</v>
      </c>
      <c r="J10" s="494" t="s">
        <v>241</v>
      </c>
      <c r="K10" s="494" t="s">
        <v>242</v>
      </c>
      <c r="L10" s="494" t="s">
        <v>243</v>
      </c>
      <c r="M10" s="494" t="s">
        <v>244</v>
      </c>
      <c r="N10" s="494" t="s">
        <v>245</v>
      </c>
      <c r="O10" s="494" t="s">
        <v>246</v>
      </c>
      <c r="P10" s="495" t="s">
        <v>247</v>
      </c>
      <c r="Q10" s="495" t="s">
        <v>642</v>
      </c>
    </row>
    <row r="11" spans="1:17" ht="21" x14ac:dyDescent="0.25">
      <c r="B11" s="496">
        <v>1</v>
      </c>
      <c r="C11" s="497" t="s">
        <v>308</v>
      </c>
      <c r="D11" s="498" t="s">
        <v>1253</v>
      </c>
      <c r="E11" s="498" t="s">
        <v>1253</v>
      </c>
      <c r="F11" s="498" t="s">
        <v>1253</v>
      </c>
      <c r="G11" s="498" t="s">
        <v>1253</v>
      </c>
      <c r="H11" s="498" t="s">
        <v>1253</v>
      </c>
      <c r="I11" s="498" t="s">
        <v>1253</v>
      </c>
      <c r="J11" s="498" t="s">
        <v>1253</v>
      </c>
      <c r="K11" s="498" t="s">
        <v>1253</v>
      </c>
      <c r="L11" s="498" t="s">
        <v>1253</v>
      </c>
      <c r="M11" s="498" t="s">
        <v>1253</v>
      </c>
      <c r="N11" s="498" t="s">
        <v>1253</v>
      </c>
      <c r="O11" s="498" t="s">
        <v>1253</v>
      </c>
      <c r="P11" s="498" t="s">
        <v>1253</v>
      </c>
      <c r="Q11" s="498" t="s">
        <v>1253</v>
      </c>
    </row>
    <row r="12" spans="1:17" x14ac:dyDescent="0.25">
      <c r="B12" s="496">
        <v>2</v>
      </c>
      <c r="C12" s="499" t="s">
        <v>594</v>
      </c>
      <c r="D12" s="498">
        <v>196955.94874368003</v>
      </c>
      <c r="E12" s="500">
        <v>0</v>
      </c>
      <c r="F12" s="500" t="s">
        <v>1253</v>
      </c>
      <c r="G12" s="500" t="s">
        <v>1253</v>
      </c>
      <c r="H12" s="501" t="s">
        <v>1253</v>
      </c>
      <c r="I12" s="501" t="s">
        <v>1253</v>
      </c>
      <c r="J12" s="498" t="s">
        <v>1253</v>
      </c>
      <c r="K12" s="498" t="s">
        <v>1253</v>
      </c>
      <c r="L12" s="498" t="s">
        <v>1253</v>
      </c>
      <c r="M12" s="498" t="s">
        <v>1253</v>
      </c>
      <c r="N12" s="500">
        <v>-0.18167937336210166</v>
      </c>
      <c r="O12" s="498">
        <v>196955.94874368003</v>
      </c>
      <c r="P12" s="498" t="s">
        <v>1253</v>
      </c>
      <c r="Q12" s="498">
        <v>62233.219701540002</v>
      </c>
    </row>
    <row r="13" spans="1:17" x14ac:dyDescent="0.25">
      <c r="B13" s="496">
        <v>3</v>
      </c>
      <c r="C13" s="497" t="s">
        <v>643</v>
      </c>
      <c r="D13" s="498" t="s">
        <v>1253</v>
      </c>
      <c r="E13" s="502" t="s">
        <v>1253</v>
      </c>
      <c r="F13" s="503" t="s">
        <v>1253</v>
      </c>
      <c r="G13" s="503" t="s">
        <v>1253</v>
      </c>
      <c r="H13" s="502" t="s">
        <v>1253</v>
      </c>
      <c r="I13" s="502" t="s">
        <v>1253</v>
      </c>
      <c r="J13" s="504" t="s">
        <v>1253</v>
      </c>
      <c r="K13" s="504" t="s">
        <v>1253</v>
      </c>
      <c r="L13" s="504" t="s">
        <v>1253</v>
      </c>
      <c r="M13" s="504" t="s">
        <v>1253</v>
      </c>
      <c r="N13" s="504" t="s">
        <v>1253</v>
      </c>
      <c r="O13" s="498" t="s">
        <v>1253</v>
      </c>
      <c r="P13" s="498" t="s">
        <v>1253</v>
      </c>
      <c r="Q13" s="498" t="s">
        <v>1253</v>
      </c>
    </row>
    <row r="14" spans="1:17" x14ac:dyDescent="0.25">
      <c r="B14" s="505">
        <v>3.1</v>
      </c>
      <c r="C14" s="506" t="s">
        <v>644</v>
      </c>
      <c r="D14" s="498">
        <v>239933.6773251</v>
      </c>
      <c r="E14" s="500">
        <v>7.9322203522569079E-2</v>
      </c>
      <c r="F14" s="500">
        <v>0.25024548246057682</v>
      </c>
      <c r="G14" s="500">
        <v>0.23017073440545613</v>
      </c>
      <c r="H14" s="501" t="s">
        <v>1253</v>
      </c>
      <c r="I14" s="501">
        <v>2.0074748055120661E-2</v>
      </c>
      <c r="J14" s="498" t="s">
        <v>1253</v>
      </c>
      <c r="K14" s="498" t="s">
        <v>1253</v>
      </c>
      <c r="L14" s="498" t="s">
        <v>1253</v>
      </c>
      <c r="M14" s="498" t="s">
        <v>1253</v>
      </c>
      <c r="N14" s="500">
        <v>-0.48419249225634559</v>
      </c>
      <c r="O14" s="498">
        <v>239933.6773251</v>
      </c>
      <c r="P14" s="498" t="s">
        <v>1253</v>
      </c>
      <c r="Q14" s="498">
        <v>134841.35507219</v>
      </c>
    </row>
    <row r="15" spans="1:17" ht="21" x14ac:dyDescent="0.25">
      <c r="B15" s="505">
        <v>3.2</v>
      </c>
      <c r="C15" s="506" t="s">
        <v>645</v>
      </c>
      <c r="D15" s="498" t="s">
        <v>1253</v>
      </c>
      <c r="E15" s="502" t="s">
        <v>1253</v>
      </c>
      <c r="F15" s="503" t="s">
        <v>1253</v>
      </c>
      <c r="G15" s="503" t="s">
        <v>1253</v>
      </c>
      <c r="H15" s="502" t="s">
        <v>1253</v>
      </c>
      <c r="I15" s="502" t="s">
        <v>1253</v>
      </c>
      <c r="J15" s="504" t="s">
        <v>1253</v>
      </c>
      <c r="K15" s="504" t="s">
        <v>1253</v>
      </c>
      <c r="L15" s="504" t="s">
        <v>1253</v>
      </c>
      <c r="M15" s="504" t="s">
        <v>1253</v>
      </c>
      <c r="N15" s="504" t="s">
        <v>1253</v>
      </c>
      <c r="O15" s="498" t="s">
        <v>1253</v>
      </c>
      <c r="P15" s="498" t="s">
        <v>1253</v>
      </c>
      <c r="Q15" s="498" t="s">
        <v>1253</v>
      </c>
    </row>
    <row r="16" spans="1:17" ht="21" x14ac:dyDescent="0.25">
      <c r="B16" s="505">
        <v>3.3</v>
      </c>
      <c r="C16" s="506" t="s">
        <v>646</v>
      </c>
      <c r="D16" s="498">
        <v>713973.50322043011</v>
      </c>
      <c r="E16" s="500">
        <v>3.1636823700313559E-2</v>
      </c>
      <c r="F16" s="500">
        <v>5.6687083658053423E-2</v>
      </c>
      <c r="G16" s="500">
        <v>5.183311407197197E-2</v>
      </c>
      <c r="H16" s="501" t="s">
        <v>1253</v>
      </c>
      <c r="I16" s="501">
        <v>4.8539695860814582E-3</v>
      </c>
      <c r="J16" s="498" t="s">
        <v>1253</v>
      </c>
      <c r="K16" s="498" t="s">
        <v>1253</v>
      </c>
      <c r="L16" s="498" t="s">
        <v>1253</v>
      </c>
      <c r="M16" s="498" t="s">
        <v>1253</v>
      </c>
      <c r="N16" s="500">
        <v>-0.1413234598113903</v>
      </c>
      <c r="O16" s="498">
        <v>713973.50322043011</v>
      </c>
      <c r="P16" s="498" t="s">
        <v>1253</v>
      </c>
      <c r="Q16" s="498">
        <v>405713.83373317006</v>
      </c>
    </row>
    <row r="17" spans="2:17" x14ac:dyDescent="0.25">
      <c r="B17" s="496">
        <v>4</v>
      </c>
      <c r="C17" s="497" t="s">
        <v>549</v>
      </c>
      <c r="D17" s="498">
        <v>1150863.1292892299</v>
      </c>
      <c r="E17" s="500">
        <v>3.6164093516901828E-2</v>
      </c>
      <c r="F17" s="500">
        <v>8.7339138764066626E-2</v>
      </c>
      <c r="G17" s="500">
        <v>8.0142615058198086E-2</v>
      </c>
      <c r="H17" s="501" t="s">
        <v>1253</v>
      </c>
      <c r="I17" s="501">
        <v>7.1965237058685466E-3</v>
      </c>
      <c r="J17" s="498" t="s">
        <v>1253</v>
      </c>
      <c r="K17" s="498" t="s">
        <v>1253</v>
      </c>
      <c r="L17" s="498" t="s">
        <v>1253</v>
      </c>
      <c r="M17" s="498" t="s">
        <v>1253</v>
      </c>
      <c r="N17" s="500">
        <v>-0.2197117257487296</v>
      </c>
      <c r="O17" s="498">
        <v>1150863.1292892299</v>
      </c>
      <c r="P17" s="498" t="s">
        <v>1253</v>
      </c>
      <c r="Q17" s="498">
        <v>602788.40850690007</v>
      </c>
    </row>
    <row r="19" spans="2:17" x14ac:dyDescent="0.25">
      <c r="P19" s="507"/>
    </row>
    <row r="20" spans="2:17" x14ac:dyDescent="0.25">
      <c r="F20" s="507"/>
    </row>
  </sheetData>
  <mergeCells count="14">
    <mergeCell ref="F8:F9"/>
    <mergeCell ref="J8:J9"/>
    <mergeCell ref="N8:N9"/>
    <mergeCell ref="O8:O9"/>
    <mergeCell ref="B2:Q2"/>
    <mergeCell ref="B6:C10"/>
    <mergeCell ref="D6:D8"/>
    <mergeCell ref="E6:O6"/>
    <mergeCell ref="P6:Q6"/>
    <mergeCell ref="E7:M7"/>
    <mergeCell ref="N7:O7"/>
    <mergeCell ref="P7:P9"/>
    <mergeCell ref="Q7:Q9"/>
    <mergeCell ref="E8:E9"/>
  </mergeCells>
  <pageMargins left="0.70866141732283472" right="0.70866141732283472" top="0.74803149606299213" bottom="0.74803149606299213" header="0.31496062992125984" footer="0.31496062992125984"/>
  <pageSetup paperSize="9" scale="50" orientation="landscape"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E74B2-86D2-46C0-80CD-623A66B49027}">
  <sheetPr>
    <tabColor theme="5" tint="-0.499984740745262"/>
    <pageSetUpPr fitToPage="1"/>
  </sheetPr>
  <dimension ref="A1:E17"/>
  <sheetViews>
    <sheetView showGridLines="0" topLeftCell="A9" workbookViewId="0">
      <selection activeCell="D9" sqref="D9:E17"/>
    </sheetView>
  </sheetViews>
  <sheetFormatPr defaultColWidth="9.140625" defaultRowHeight="15" x14ac:dyDescent="0.25"/>
  <cols>
    <col min="1" max="1" width="9.140625" style="81"/>
    <col min="2" max="2" width="3.85546875" style="81" bestFit="1" customWidth="1"/>
    <col min="3" max="3" width="47.5703125" style="81" bestFit="1" customWidth="1"/>
    <col min="4" max="4" width="11.28515625" style="81" bestFit="1" customWidth="1"/>
    <col min="5" max="5" width="15.85546875" style="81" bestFit="1" customWidth="1"/>
    <col min="6" max="16384" width="9.140625" style="81"/>
  </cols>
  <sheetData>
    <row r="1" spans="1:5" ht="15.75" thickBot="1" x14ac:dyDescent="0.3">
      <c r="A1" s="3"/>
    </row>
    <row r="2" spans="1:5" ht="18.75" thickBot="1" x14ac:dyDescent="0.3">
      <c r="B2" s="1495" t="s">
        <v>647</v>
      </c>
      <c r="C2" s="1496"/>
      <c r="D2" s="1496"/>
      <c r="E2" s="1497"/>
    </row>
    <row r="3" spans="1:5" ht="15.75" thickBot="1" x14ac:dyDescent="0.3">
      <c r="B3" s="614" t="s">
        <v>1452</v>
      </c>
      <c r="C3" s="1061"/>
      <c r="D3" s="1061"/>
      <c r="E3" s="1062"/>
    </row>
    <row r="4" spans="1:5" ht="48" customHeight="1" thickBot="1" x14ac:dyDescent="0.3">
      <c r="B4" s="1498" t="s">
        <v>648</v>
      </c>
      <c r="C4" s="1499"/>
      <c r="D4" s="1499"/>
      <c r="E4" s="1500"/>
    </row>
    <row r="5" spans="1:5" x14ac:dyDescent="0.25">
      <c r="B5" s="508"/>
      <c r="C5" s="508"/>
      <c r="D5" s="508"/>
      <c r="E5" s="384"/>
    </row>
    <row r="6" spans="1:5" ht="15.75" thickBot="1" x14ac:dyDescent="0.3">
      <c r="B6" s="509"/>
      <c r="C6" s="509"/>
      <c r="D6" s="509"/>
      <c r="E6" s="509"/>
    </row>
    <row r="7" spans="1:5" ht="15.75" thickBot="1" x14ac:dyDescent="0.3">
      <c r="B7" s="510" t="s">
        <v>649</v>
      </c>
      <c r="C7" s="511"/>
      <c r="D7" s="512" t="s">
        <v>650</v>
      </c>
      <c r="E7" s="512" t="s">
        <v>651</v>
      </c>
    </row>
    <row r="8" spans="1:5" ht="57.75" thickBot="1" x14ac:dyDescent="0.3">
      <c r="B8" s="510" t="s">
        <v>652</v>
      </c>
      <c r="C8" s="510"/>
      <c r="D8" s="513" t="s">
        <v>653</v>
      </c>
      <c r="E8" s="514" t="s">
        <v>654</v>
      </c>
    </row>
    <row r="9" spans="1:5" ht="29.25" thickBot="1" x14ac:dyDescent="0.3">
      <c r="B9" s="515">
        <v>1</v>
      </c>
      <c r="C9" s="516" t="s">
        <v>655</v>
      </c>
      <c r="D9" s="517">
        <v>612413.05862031004</v>
      </c>
      <c r="E9" s="518">
        <v>48993.044689624803</v>
      </c>
    </row>
    <row r="10" spans="1:5" ht="15.75" thickBot="1" x14ac:dyDescent="0.3">
      <c r="B10" s="515">
        <v>2</v>
      </c>
      <c r="C10" s="519" t="s">
        <v>656</v>
      </c>
      <c r="D10" s="520">
        <v>-38357.038605829999</v>
      </c>
      <c r="E10" s="521">
        <v>-3068.5630884664001</v>
      </c>
    </row>
    <row r="11" spans="1:5" ht="15.75" thickBot="1" x14ac:dyDescent="0.3">
      <c r="B11" s="522">
        <v>3</v>
      </c>
      <c r="C11" s="519" t="s">
        <v>657</v>
      </c>
      <c r="D11" s="520">
        <v>-6232.6474257999998</v>
      </c>
      <c r="E11" s="521">
        <v>-498.61179406399998</v>
      </c>
    </row>
    <row r="12" spans="1:5" ht="15.75" thickBot="1" x14ac:dyDescent="0.3">
      <c r="B12" s="515">
        <v>4</v>
      </c>
      <c r="C12" s="519" t="s">
        <v>658</v>
      </c>
      <c r="D12" s="520">
        <v>0</v>
      </c>
      <c r="E12" s="521">
        <v>0</v>
      </c>
    </row>
    <row r="13" spans="1:5" ht="15.75" thickBot="1" x14ac:dyDescent="0.3">
      <c r="B13" s="515">
        <v>5</v>
      </c>
      <c r="C13" s="519" t="s">
        <v>659</v>
      </c>
      <c r="D13" s="520">
        <v>0</v>
      </c>
      <c r="E13" s="521">
        <v>0</v>
      </c>
    </row>
    <row r="14" spans="1:5" ht="15.75" thickBot="1" x14ac:dyDescent="0.3">
      <c r="B14" s="522">
        <v>6</v>
      </c>
      <c r="C14" s="519" t="s">
        <v>660</v>
      </c>
      <c r="D14" s="520">
        <v>0</v>
      </c>
      <c r="E14" s="521">
        <v>0</v>
      </c>
    </row>
    <row r="15" spans="1:5" ht="15.75" thickBot="1" x14ac:dyDescent="0.3">
      <c r="B15" s="515">
        <v>7</v>
      </c>
      <c r="C15" s="519" t="s">
        <v>661</v>
      </c>
      <c r="D15" s="520">
        <v>19300.442944890001</v>
      </c>
      <c r="E15" s="521">
        <v>1544.0354355912002</v>
      </c>
    </row>
    <row r="16" spans="1:5" ht="15.75" thickBot="1" x14ac:dyDescent="0.3">
      <c r="B16" s="515">
        <v>8</v>
      </c>
      <c r="C16" s="519" t="s">
        <v>307</v>
      </c>
      <c r="D16" s="520">
        <v>15664.592973340001</v>
      </c>
      <c r="E16" s="521">
        <v>1253.1674378672001</v>
      </c>
    </row>
    <row r="17" spans="2:5" ht="29.25" thickBot="1" x14ac:dyDescent="0.3">
      <c r="B17" s="522">
        <v>9</v>
      </c>
      <c r="C17" s="523" t="s">
        <v>662</v>
      </c>
      <c r="D17" s="524">
        <v>602788.40850690007</v>
      </c>
      <c r="E17" s="524">
        <v>48223.07268055201</v>
      </c>
    </row>
  </sheetData>
  <mergeCells count="2">
    <mergeCell ref="B2:E2"/>
    <mergeCell ref="B4:E4"/>
  </mergeCells>
  <pageMargins left="0.70866141732283472" right="0.70866141732283472" top="0.74803149606299213" bottom="0.74803149606299213" header="0.31496062992125984" footer="0.31496062992125984"/>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B5FEF-4708-4F9E-9FDD-67627B5C8B60}">
  <sheetPr>
    <tabColor theme="5" tint="-0.499984740745262"/>
    <pageSetUpPr fitToPage="1"/>
  </sheetPr>
  <dimension ref="A1:I70"/>
  <sheetViews>
    <sheetView showGridLines="0" workbookViewId="0">
      <selection sqref="A1:XFD1048576"/>
    </sheetView>
  </sheetViews>
  <sheetFormatPr defaultColWidth="9.140625" defaultRowHeight="15" x14ac:dyDescent="0.25"/>
  <cols>
    <col min="1" max="1" width="9.140625" style="81"/>
    <col min="2" max="2" width="14.28515625" style="81" bestFit="1" customWidth="1"/>
    <col min="3" max="3" width="16.28515625" style="81" bestFit="1" customWidth="1"/>
    <col min="4" max="4" width="5" style="81" bestFit="1" customWidth="1"/>
    <col min="5" max="5" width="16.5703125" style="81" bestFit="1" customWidth="1"/>
    <col min="6" max="6" width="14.7109375" style="81" bestFit="1" customWidth="1"/>
    <col min="7" max="7" width="33.28515625" style="81" bestFit="1" customWidth="1"/>
    <col min="8" max="8" width="14.85546875" style="81" bestFit="1" customWidth="1"/>
    <col min="9" max="9" width="15" style="81" bestFit="1" customWidth="1"/>
    <col min="10" max="16384" width="9.140625" style="81"/>
  </cols>
  <sheetData>
    <row r="1" spans="1:9" ht="15.75" thickBot="1" x14ac:dyDescent="0.3">
      <c r="A1" s="3"/>
    </row>
    <row r="2" spans="1:9" ht="18.75" thickBot="1" x14ac:dyDescent="0.3">
      <c r="B2" s="1114" t="s">
        <v>663</v>
      </c>
      <c r="C2" s="1115"/>
      <c r="D2" s="1115"/>
      <c r="E2" s="1115"/>
      <c r="F2" s="1115"/>
      <c r="G2" s="1115"/>
      <c r="H2" s="1115"/>
      <c r="I2" s="1116"/>
    </row>
    <row r="3" spans="1:9" x14ac:dyDescent="0.25">
      <c r="B3" s="614" t="s">
        <v>1451</v>
      </c>
    </row>
    <row r="5" spans="1:9" x14ac:dyDescent="0.25">
      <c r="D5" s="119"/>
      <c r="E5" s="119"/>
      <c r="F5" s="119"/>
      <c r="G5" s="119"/>
      <c r="H5" s="119"/>
      <c r="I5" s="119"/>
    </row>
    <row r="6" spans="1:9" ht="15.75" thickBot="1" x14ac:dyDescent="0.3"/>
    <row r="7" spans="1:9" ht="60" customHeight="1" thickBot="1" x14ac:dyDescent="0.3">
      <c r="B7" s="1502" t="s">
        <v>664</v>
      </c>
      <c r="C7" s="1502" t="s">
        <v>665</v>
      </c>
      <c r="D7" s="1228" t="s">
        <v>666</v>
      </c>
      <c r="E7" s="1502"/>
      <c r="F7" s="1502" t="s">
        <v>667</v>
      </c>
      <c r="G7" s="1502" t="s">
        <v>668</v>
      </c>
      <c r="H7" s="1502" t="s">
        <v>669</v>
      </c>
      <c r="I7" s="1502" t="s">
        <v>670</v>
      </c>
    </row>
    <row r="8" spans="1:9" ht="59.25" customHeight="1" thickBot="1" x14ac:dyDescent="0.3">
      <c r="B8" s="1502"/>
      <c r="C8" s="1502"/>
      <c r="D8" s="525"/>
      <c r="E8" s="526" t="s">
        <v>671</v>
      </c>
      <c r="F8" s="1502"/>
      <c r="G8" s="1502"/>
      <c r="H8" s="1502"/>
      <c r="I8" s="1502"/>
    </row>
    <row r="9" spans="1:9" ht="15.75" thickBot="1" x14ac:dyDescent="0.3">
      <c r="B9" s="527" t="s">
        <v>235</v>
      </c>
      <c r="C9" s="527" t="s">
        <v>236</v>
      </c>
      <c r="D9" s="528" t="s">
        <v>237</v>
      </c>
      <c r="E9" s="528" t="s">
        <v>238</v>
      </c>
      <c r="F9" s="528" t="s">
        <v>239</v>
      </c>
      <c r="G9" s="528" t="s">
        <v>240</v>
      </c>
      <c r="H9" s="528" t="s">
        <v>672</v>
      </c>
      <c r="I9" s="528" t="s">
        <v>242</v>
      </c>
    </row>
    <row r="10" spans="1:9" ht="15.75" thickBot="1" x14ac:dyDescent="0.3">
      <c r="B10" s="1501" t="s">
        <v>1419</v>
      </c>
      <c r="C10" s="529" t="s">
        <v>673</v>
      </c>
      <c r="D10" s="530">
        <v>55</v>
      </c>
      <c r="E10" s="530">
        <v>0</v>
      </c>
      <c r="F10" s="532">
        <v>0</v>
      </c>
      <c r="G10" s="532">
        <v>0</v>
      </c>
      <c r="H10" s="532">
        <v>0</v>
      </c>
      <c r="I10" s="533">
        <v>0</v>
      </c>
    </row>
    <row r="11" spans="1:9" ht="15.75" thickBot="1" x14ac:dyDescent="0.3">
      <c r="B11" s="1501">
        <v>0</v>
      </c>
      <c r="C11" s="529" t="s">
        <v>674</v>
      </c>
      <c r="D11" s="97">
        <v>44</v>
      </c>
      <c r="E11" s="534">
        <v>0</v>
      </c>
      <c r="F11" s="535">
        <v>0</v>
      </c>
      <c r="G11" s="535">
        <v>0</v>
      </c>
      <c r="H11" s="535">
        <v>0</v>
      </c>
      <c r="I11" s="536">
        <v>0</v>
      </c>
    </row>
    <row r="12" spans="1:9" ht="15.75" thickBot="1" x14ac:dyDescent="0.3">
      <c r="B12" s="1501">
        <v>0</v>
      </c>
      <c r="C12" s="529" t="s">
        <v>675</v>
      </c>
      <c r="D12" s="97">
        <v>11</v>
      </c>
      <c r="E12" s="534">
        <v>0</v>
      </c>
      <c r="F12" s="535">
        <v>0</v>
      </c>
      <c r="G12" s="535">
        <v>0</v>
      </c>
      <c r="H12" s="535">
        <v>0</v>
      </c>
      <c r="I12" s="536">
        <v>0</v>
      </c>
    </row>
    <row r="13" spans="1:9" ht="15.75" thickBot="1" x14ac:dyDescent="0.3">
      <c r="B13" s="1501">
        <v>0</v>
      </c>
      <c r="C13" s="529" t="s">
        <v>676</v>
      </c>
      <c r="D13" s="97">
        <v>0</v>
      </c>
      <c r="E13" s="534">
        <v>0</v>
      </c>
      <c r="F13" s="535">
        <v>0</v>
      </c>
      <c r="G13" s="535">
        <v>0</v>
      </c>
      <c r="H13" s="535">
        <v>0</v>
      </c>
      <c r="I13" s="536">
        <v>0</v>
      </c>
    </row>
    <row r="14" spans="1:9" ht="15.75" thickBot="1" x14ac:dyDescent="0.3">
      <c r="B14" s="1501">
        <v>0</v>
      </c>
      <c r="C14" s="529" t="s">
        <v>677</v>
      </c>
      <c r="D14" s="97">
        <v>7</v>
      </c>
      <c r="E14" s="534">
        <v>0</v>
      </c>
      <c r="F14" s="535">
        <v>0</v>
      </c>
      <c r="G14" s="535">
        <v>0</v>
      </c>
      <c r="H14" s="535">
        <v>0</v>
      </c>
      <c r="I14" s="536">
        <v>0</v>
      </c>
    </row>
    <row r="15" spans="1:9" ht="15.75" thickBot="1" x14ac:dyDescent="0.3">
      <c r="B15" s="1501">
        <v>0</v>
      </c>
      <c r="C15" s="529" t="s">
        <v>678</v>
      </c>
      <c r="D15" s="97">
        <v>0</v>
      </c>
      <c r="E15" s="534">
        <v>0</v>
      </c>
      <c r="F15" s="535">
        <v>0</v>
      </c>
      <c r="G15" s="535">
        <v>0</v>
      </c>
      <c r="H15" s="535">
        <v>0</v>
      </c>
      <c r="I15" s="536">
        <v>0</v>
      </c>
    </row>
    <row r="16" spans="1:9" ht="15.75" thickBot="1" x14ac:dyDescent="0.3">
      <c r="B16" s="1501">
        <v>0</v>
      </c>
      <c r="C16" s="529" t="s">
        <v>679</v>
      </c>
      <c r="D16" s="97">
        <v>2</v>
      </c>
      <c r="E16" s="534">
        <v>0</v>
      </c>
      <c r="F16" s="535">
        <v>0</v>
      </c>
      <c r="G16" s="535">
        <v>0</v>
      </c>
      <c r="H16" s="535">
        <v>0</v>
      </c>
      <c r="I16" s="536">
        <v>0</v>
      </c>
    </row>
    <row r="17" spans="2:9" ht="15.75" thickBot="1" x14ac:dyDescent="0.3">
      <c r="B17" s="1501">
        <v>0</v>
      </c>
      <c r="C17" s="529" t="s">
        <v>680</v>
      </c>
      <c r="D17" s="97">
        <v>2</v>
      </c>
      <c r="E17" s="534">
        <v>0</v>
      </c>
      <c r="F17" s="535">
        <v>0</v>
      </c>
      <c r="G17" s="535">
        <v>0</v>
      </c>
      <c r="H17" s="535">
        <v>0.01</v>
      </c>
      <c r="I17" s="536">
        <v>0</v>
      </c>
    </row>
    <row r="18" spans="2:9" ht="15.75" thickBot="1" x14ac:dyDescent="0.3">
      <c r="B18" s="1501">
        <v>0</v>
      </c>
      <c r="C18" s="529" t="s">
        <v>681</v>
      </c>
      <c r="D18" s="97">
        <v>0</v>
      </c>
      <c r="E18" s="534">
        <v>0</v>
      </c>
      <c r="F18" s="535">
        <v>0</v>
      </c>
      <c r="G18" s="535">
        <v>0</v>
      </c>
      <c r="H18" s="535">
        <v>0</v>
      </c>
      <c r="I18" s="536">
        <v>0</v>
      </c>
    </row>
    <row r="19" spans="2:9" ht="15.75" thickBot="1" x14ac:dyDescent="0.3">
      <c r="B19" s="1501">
        <v>0</v>
      </c>
      <c r="C19" s="529" t="s">
        <v>682</v>
      </c>
      <c r="D19" s="97">
        <v>3</v>
      </c>
      <c r="E19" s="534">
        <v>0</v>
      </c>
      <c r="F19" s="535">
        <v>0</v>
      </c>
      <c r="G19" s="535">
        <v>0</v>
      </c>
      <c r="H19" s="535">
        <v>0</v>
      </c>
      <c r="I19" s="536">
        <v>0</v>
      </c>
    </row>
    <row r="20" spans="2:9" ht="15.75" thickBot="1" x14ac:dyDescent="0.3">
      <c r="B20" s="1501">
        <v>0</v>
      </c>
      <c r="C20" s="529" t="s">
        <v>683</v>
      </c>
      <c r="D20" s="97">
        <v>3</v>
      </c>
      <c r="E20" s="534">
        <v>0</v>
      </c>
      <c r="F20" s="535">
        <v>0</v>
      </c>
      <c r="G20" s="535">
        <v>0</v>
      </c>
      <c r="H20" s="535">
        <v>0.04</v>
      </c>
      <c r="I20" s="536">
        <v>0</v>
      </c>
    </row>
    <row r="21" spans="2:9" ht="15.75" thickBot="1" x14ac:dyDescent="0.3">
      <c r="B21" s="1501">
        <v>0</v>
      </c>
      <c r="C21" s="529" t="s">
        <v>684</v>
      </c>
      <c r="D21" s="97">
        <v>0</v>
      </c>
      <c r="E21" s="534">
        <v>0</v>
      </c>
      <c r="F21" s="535">
        <v>0</v>
      </c>
      <c r="G21" s="535">
        <v>0</v>
      </c>
      <c r="H21" s="535">
        <v>0</v>
      </c>
      <c r="I21" s="536">
        <v>0</v>
      </c>
    </row>
    <row r="22" spans="2:9" ht="15.75" thickBot="1" x14ac:dyDescent="0.3">
      <c r="B22" s="1501">
        <v>0</v>
      </c>
      <c r="C22" s="529" t="s">
        <v>685</v>
      </c>
      <c r="D22" s="97">
        <v>0</v>
      </c>
      <c r="E22" s="534">
        <v>0</v>
      </c>
      <c r="F22" s="535">
        <v>0</v>
      </c>
      <c r="G22" s="535">
        <v>0</v>
      </c>
      <c r="H22" s="535">
        <v>0</v>
      </c>
      <c r="I22" s="536">
        <v>0</v>
      </c>
    </row>
    <row r="23" spans="2:9" ht="15.75" thickBot="1" x14ac:dyDescent="0.3">
      <c r="B23" s="1501">
        <v>0</v>
      </c>
      <c r="C23" s="529" t="s">
        <v>686</v>
      </c>
      <c r="D23" s="97">
        <v>0</v>
      </c>
      <c r="E23" s="534">
        <v>0</v>
      </c>
      <c r="F23" s="535">
        <v>0</v>
      </c>
      <c r="G23" s="535">
        <v>0</v>
      </c>
      <c r="H23" s="535">
        <v>0</v>
      </c>
      <c r="I23" s="536">
        <v>0</v>
      </c>
    </row>
    <row r="24" spans="2:9" ht="15.75" thickBot="1" x14ac:dyDescent="0.3">
      <c r="B24" s="1501">
        <v>0</v>
      </c>
      <c r="C24" s="529" t="s">
        <v>687</v>
      </c>
      <c r="D24" s="97">
        <v>0</v>
      </c>
      <c r="E24" s="534">
        <v>0</v>
      </c>
      <c r="F24" s="535">
        <v>0</v>
      </c>
      <c r="G24" s="535">
        <v>0</v>
      </c>
      <c r="H24" s="535">
        <v>0</v>
      </c>
      <c r="I24" s="536">
        <v>0</v>
      </c>
    </row>
    <row r="25" spans="2:9" ht="15.75" thickBot="1" x14ac:dyDescent="0.3">
      <c r="B25" s="1501">
        <v>0</v>
      </c>
      <c r="C25" s="529" t="s">
        <v>688</v>
      </c>
      <c r="D25" s="97">
        <v>0</v>
      </c>
      <c r="E25" s="534">
        <v>0</v>
      </c>
      <c r="F25" s="535">
        <v>0</v>
      </c>
      <c r="G25" s="535">
        <v>0</v>
      </c>
      <c r="H25" s="535">
        <v>0</v>
      </c>
      <c r="I25" s="536">
        <v>0</v>
      </c>
    </row>
    <row r="26" spans="2:9" ht="15.75" thickBot="1" x14ac:dyDescent="0.3">
      <c r="B26" s="1501">
        <v>0</v>
      </c>
      <c r="C26" s="529" t="s">
        <v>689</v>
      </c>
      <c r="D26" s="105">
        <v>0</v>
      </c>
      <c r="E26" s="537">
        <v>0</v>
      </c>
      <c r="F26" s="538">
        <v>0</v>
      </c>
      <c r="G26" s="538">
        <v>0</v>
      </c>
      <c r="H26" s="538">
        <v>0</v>
      </c>
      <c r="I26" s="539">
        <v>0</v>
      </c>
    </row>
    <row r="28" spans="2:9" ht="15.75" thickBot="1" x14ac:dyDescent="0.3"/>
    <row r="29" spans="2:9" ht="15.75" thickBot="1" x14ac:dyDescent="0.3">
      <c r="B29" s="1502" t="s">
        <v>664</v>
      </c>
      <c r="C29" s="1502" t="s">
        <v>665</v>
      </c>
      <c r="D29" s="1228" t="s">
        <v>666</v>
      </c>
      <c r="E29" s="1502"/>
      <c r="F29" s="1502" t="s">
        <v>667</v>
      </c>
      <c r="G29" s="1502" t="s">
        <v>668</v>
      </c>
      <c r="H29" s="1502" t="s">
        <v>669</v>
      </c>
      <c r="I29" s="1502" t="s">
        <v>670</v>
      </c>
    </row>
    <row r="30" spans="2:9" ht="57.75" thickBot="1" x14ac:dyDescent="0.3">
      <c r="B30" s="1502"/>
      <c r="C30" s="1502"/>
      <c r="D30" s="1099"/>
      <c r="E30" s="1101" t="s">
        <v>671</v>
      </c>
      <c r="F30" s="1502"/>
      <c r="G30" s="1502"/>
      <c r="H30" s="1502"/>
      <c r="I30" s="1502"/>
    </row>
    <row r="31" spans="2:9" ht="15.75" thickBot="1" x14ac:dyDescent="0.3">
      <c r="B31" s="527" t="s">
        <v>235</v>
      </c>
      <c r="C31" s="527" t="s">
        <v>236</v>
      </c>
      <c r="D31" s="1100" t="s">
        <v>237</v>
      </c>
      <c r="E31" s="1100" t="s">
        <v>238</v>
      </c>
      <c r="F31" s="1100" t="s">
        <v>239</v>
      </c>
      <c r="G31" s="1100" t="s">
        <v>240</v>
      </c>
      <c r="H31" s="1100" t="s">
        <v>672</v>
      </c>
      <c r="I31" s="1100" t="s">
        <v>242</v>
      </c>
    </row>
    <row r="32" spans="2:9" ht="15.75" thickBot="1" x14ac:dyDescent="0.3">
      <c r="B32" s="1501" t="s">
        <v>1420</v>
      </c>
      <c r="C32" s="529" t="s">
        <v>673</v>
      </c>
      <c r="D32" s="530">
        <v>161</v>
      </c>
      <c r="E32" s="531">
        <v>0</v>
      </c>
      <c r="F32" s="532">
        <v>0</v>
      </c>
      <c r="G32" s="532">
        <v>0</v>
      </c>
      <c r="H32" s="532">
        <v>0</v>
      </c>
      <c r="I32" s="533">
        <v>0</v>
      </c>
    </row>
    <row r="33" spans="2:9" ht="15.75" thickBot="1" x14ac:dyDescent="0.3">
      <c r="B33" s="1501">
        <v>0</v>
      </c>
      <c r="C33" s="529" t="s">
        <v>674</v>
      </c>
      <c r="D33" s="97">
        <v>102</v>
      </c>
      <c r="E33" s="534">
        <v>0</v>
      </c>
      <c r="F33" s="535">
        <v>0</v>
      </c>
      <c r="G33" s="535">
        <v>0</v>
      </c>
      <c r="H33" s="535">
        <v>0</v>
      </c>
      <c r="I33" s="536">
        <v>0</v>
      </c>
    </row>
    <row r="34" spans="2:9" ht="15.75" thickBot="1" x14ac:dyDescent="0.3">
      <c r="B34" s="1501">
        <v>0</v>
      </c>
      <c r="C34" s="529" t="s">
        <v>675</v>
      </c>
      <c r="D34" s="97">
        <v>59</v>
      </c>
      <c r="E34" s="534">
        <v>0</v>
      </c>
      <c r="F34" s="535">
        <v>0</v>
      </c>
      <c r="G34" s="535">
        <v>0</v>
      </c>
      <c r="H34" s="535">
        <v>0</v>
      </c>
      <c r="I34" s="536">
        <v>0</v>
      </c>
    </row>
    <row r="35" spans="2:9" ht="15.75" thickBot="1" x14ac:dyDescent="0.3">
      <c r="B35" s="1501">
        <v>0</v>
      </c>
      <c r="C35" s="529" t="s">
        <v>676</v>
      </c>
      <c r="D35" s="97">
        <v>148</v>
      </c>
      <c r="E35" s="534">
        <v>0</v>
      </c>
      <c r="F35" s="535">
        <v>0</v>
      </c>
      <c r="G35" s="535">
        <v>1.6670000000000001E-3</v>
      </c>
      <c r="H35" s="535">
        <v>0</v>
      </c>
      <c r="I35" s="536">
        <v>1.6670000000000001E-3</v>
      </c>
    </row>
    <row r="36" spans="2:9" ht="15.75" thickBot="1" x14ac:dyDescent="0.3">
      <c r="B36" s="1501">
        <v>0</v>
      </c>
      <c r="C36" s="529" t="s">
        <v>677</v>
      </c>
      <c r="D36" s="97">
        <v>244</v>
      </c>
      <c r="E36" s="534">
        <v>0</v>
      </c>
      <c r="F36" s="535">
        <v>0</v>
      </c>
      <c r="G36" s="535">
        <v>0</v>
      </c>
      <c r="H36" s="535">
        <v>0</v>
      </c>
      <c r="I36" s="536">
        <v>0</v>
      </c>
    </row>
    <row r="37" spans="2:9" ht="15.75" thickBot="1" x14ac:dyDescent="0.3">
      <c r="B37" s="1501">
        <v>0</v>
      </c>
      <c r="C37" s="529" t="s">
        <v>678</v>
      </c>
      <c r="D37" s="97">
        <v>191</v>
      </c>
      <c r="E37" s="534">
        <v>2</v>
      </c>
      <c r="F37" s="535">
        <v>1.0470999999999999E-2</v>
      </c>
      <c r="G37" s="535">
        <v>3.8800000000000002E-3</v>
      </c>
      <c r="H37" s="535">
        <v>0.01</v>
      </c>
      <c r="I37" s="536">
        <v>3.8800000000000002E-3</v>
      </c>
    </row>
    <row r="38" spans="2:9" ht="15.75" thickBot="1" x14ac:dyDescent="0.3">
      <c r="B38" s="1501">
        <v>0</v>
      </c>
      <c r="C38" s="529" t="s">
        <v>679</v>
      </c>
      <c r="D38" s="97">
        <v>693</v>
      </c>
      <c r="E38" s="534">
        <v>12</v>
      </c>
      <c r="F38" s="535">
        <v>1.7316000000000002E-2</v>
      </c>
      <c r="G38" s="535">
        <v>1.2696000000000001E-2</v>
      </c>
      <c r="H38" s="535">
        <v>0.01</v>
      </c>
      <c r="I38" s="536">
        <v>1.2696000000000001E-2</v>
      </c>
    </row>
    <row r="39" spans="2:9" ht="15.75" thickBot="1" x14ac:dyDescent="0.3">
      <c r="B39" s="1501">
        <v>0</v>
      </c>
      <c r="C39" s="529" t="s">
        <v>680</v>
      </c>
      <c r="D39" s="97">
        <v>505</v>
      </c>
      <c r="E39" s="534">
        <v>7</v>
      </c>
      <c r="F39" s="535">
        <v>1.3861E-2</v>
      </c>
      <c r="G39" s="535">
        <v>1.3672999999999999E-2</v>
      </c>
      <c r="H39" s="535">
        <v>0.01</v>
      </c>
      <c r="I39" s="536">
        <v>1.3672999999999999E-2</v>
      </c>
    </row>
    <row r="40" spans="2:9" ht="15.75" thickBot="1" x14ac:dyDescent="0.3">
      <c r="B40" s="1501">
        <v>0</v>
      </c>
      <c r="C40" s="529" t="s">
        <v>681</v>
      </c>
      <c r="D40" s="97">
        <v>188</v>
      </c>
      <c r="E40" s="534">
        <v>5</v>
      </c>
      <c r="F40" s="535">
        <v>2.6596000000000002E-2</v>
      </c>
      <c r="G40" s="535">
        <v>9.9979999999999999E-3</v>
      </c>
      <c r="H40" s="535">
        <v>0.02</v>
      </c>
      <c r="I40" s="536">
        <v>9.9979999999999999E-3</v>
      </c>
    </row>
    <row r="41" spans="2:9" ht="15.75" thickBot="1" x14ac:dyDescent="0.3">
      <c r="B41" s="1501">
        <v>0</v>
      </c>
      <c r="C41" s="529" t="s">
        <v>682</v>
      </c>
      <c r="D41" s="97">
        <v>481</v>
      </c>
      <c r="E41" s="534">
        <v>18</v>
      </c>
      <c r="F41" s="535">
        <v>3.7421999999999997E-2</v>
      </c>
      <c r="G41" s="535">
        <v>2.6415000000000001E-2</v>
      </c>
      <c r="H41" s="535">
        <v>0.04</v>
      </c>
      <c r="I41" s="536">
        <v>2.6415000000000001E-2</v>
      </c>
    </row>
    <row r="42" spans="2:9" ht="15.75" thickBot="1" x14ac:dyDescent="0.3">
      <c r="B42" s="1501">
        <v>0</v>
      </c>
      <c r="C42" s="529" t="s">
        <v>683</v>
      </c>
      <c r="D42" s="97">
        <v>393</v>
      </c>
      <c r="E42" s="534">
        <v>8</v>
      </c>
      <c r="F42" s="535">
        <v>2.0355999999999999E-2</v>
      </c>
      <c r="G42" s="535">
        <v>1.7500000000000002E-2</v>
      </c>
      <c r="H42" s="535">
        <v>0.03</v>
      </c>
      <c r="I42" s="536">
        <v>1.7500000000000002E-2</v>
      </c>
    </row>
    <row r="43" spans="2:9" ht="15.75" thickBot="1" x14ac:dyDescent="0.3">
      <c r="B43" s="1501">
        <v>0</v>
      </c>
      <c r="C43" s="529" t="s">
        <v>684</v>
      </c>
      <c r="D43" s="97">
        <v>88</v>
      </c>
      <c r="E43" s="534">
        <v>10</v>
      </c>
      <c r="F43" s="535">
        <v>0.113636</v>
      </c>
      <c r="G43" s="535">
        <v>5.4829000000000003E-2</v>
      </c>
      <c r="H43" s="535">
        <v>7.0000000000000007E-2</v>
      </c>
      <c r="I43" s="536">
        <v>5.4829000000000003E-2</v>
      </c>
    </row>
    <row r="44" spans="2:9" ht="15.75" thickBot="1" x14ac:dyDescent="0.3">
      <c r="B44" s="1501">
        <v>0</v>
      </c>
      <c r="C44" s="529" t="s">
        <v>685</v>
      </c>
      <c r="D44" s="97">
        <v>24</v>
      </c>
      <c r="E44" s="534">
        <v>7</v>
      </c>
      <c r="F44" s="535">
        <v>0.29166700000000001</v>
      </c>
      <c r="G44" s="535">
        <v>0.14188999999999999</v>
      </c>
      <c r="H44" s="535">
        <v>0.18</v>
      </c>
      <c r="I44" s="536">
        <v>0.14188999999999999</v>
      </c>
    </row>
    <row r="45" spans="2:9" ht="15.75" thickBot="1" x14ac:dyDescent="0.3">
      <c r="B45" s="1501">
        <v>0</v>
      </c>
      <c r="C45" s="529" t="s">
        <v>686</v>
      </c>
      <c r="D45" s="97">
        <v>15</v>
      </c>
      <c r="E45" s="534">
        <v>2</v>
      </c>
      <c r="F45" s="535">
        <v>0.13333300000000001</v>
      </c>
      <c r="G45" s="535">
        <v>0.1167</v>
      </c>
      <c r="H45" s="535">
        <v>0.14000000000000001</v>
      </c>
      <c r="I45" s="536">
        <v>0.1167</v>
      </c>
    </row>
    <row r="46" spans="2:9" ht="15.75" thickBot="1" x14ac:dyDescent="0.3">
      <c r="B46" s="1501">
        <v>0</v>
      </c>
      <c r="C46" s="529" t="s">
        <v>687</v>
      </c>
      <c r="D46" s="97">
        <v>8</v>
      </c>
      <c r="E46" s="534">
        <v>4</v>
      </c>
      <c r="F46" s="535">
        <v>0.5</v>
      </c>
      <c r="G46" s="535">
        <v>0.1</v>
      </c>
      <c r="H46" s="535">
        <v>0.23</v>
      </c>
      <c r="I46" s="536">
        <v>0.1</v>
      </c>
    </row>
    <row r="47" spans="2:9" ht="15.75" thickBot="1" x14ac:dyDescent="0.3">
      <c r="B47" s="1501">
        <v>0</v>
      </c>
      <c r="C47" s="529" t="s">
        <v>688</v>
      </c>
      <c r="D47" s="97">
        <v>1</v>
      </c>
      <c r="E47" s="534">
        <v>1</v>
      </c>
      <c r="F47" s="535">
        <v>1</v>
      </c>
      <c r="G47" s="535">
        <v>0.4</v>
      </c>
      <c r="H47" s="535">
        <v>0.37</v>
      </c>
      <c r="I47" s="536">
        <v>0.4</v>
      </c>
    </row>
    <row r="48" spans="2:9" ht="15.75" thickBot="1" x14ac:dyDescent="0.3">
      <c r="B48" s="1501">
        <v>0</v>
      </c>
      <c r="C48" s="529" t="s">
        <v>689</v>
      </c>
      <c r="D48" s="105">
        <v>134</v>
      </c>
      <c r="E48" s="537">
        <v>0</v>
      </c>
      <c r="F48" s="538">
        <v>0</v>
      </c>
      <c r="G48" s="538">
        <v>0</v>
      </c>
      <c r="H48" s="538">
        <v>1</v>
      </c>
      <c r="I48" s="539">
        <v>0</v>
      </c>
    </row>
    <row r="50" spans="2:9" ht="15.75" thickBot="1" x14ac:dyDescent="0.3"/>
    <row r="51" spans="2:9" ht="15.75" thickBot="1" x14ac:dyDescent="0.3">
      <c r="B51" s="1502" t="s">
        <v>664</v>
      </c>
      <c r="C51" s="1502" t="s">
        <v>665</v>
      </c>
      <c r="D51" s="1228" t="s">
        <v>666</v>
      </c>
      <c r="E51" s="1502"/>
      <c r="F51" s="1502" t="s">
        <v>667</v>
      </c>
      <c r="G51" s="1502" t="s">
        <v>668</v>
      </c>
      <c r="H51" s="1502" t="s">
        <v>669</v>
      </c>
      <c r="I51" s="1502" t="s">
        <v>670</v>
      </c>
    </row>
    <row r="52" spans="2:9" ht="57.75" thickBot="1" x14ac:dyDescent="0.3">
      <c r="B52" s="1502"/>
      <c r="C52" s="1502"/>
      <c r="D52" s="1099"/>
      <c r="E52" s="1101" t="s">
        <v>671</v>
      </c>
      <c r="F52" s="1502"/>
      <c r="G52" s="1502"/>
      <c r="H52" s="1502"/>
      <c r="I52" s="1502"/>
    </row>
    <row r="53" spans="2:9" ht="15.75" thickBot="1" x14ac:dyDescent="0.3">
      <c r="B53" s="527" t="s">
        <v>235</v>
      </c>
      <c r="C53" s="527" t="s">
        <v>236</v>
      </c>
      <c r="D53" s="1100" t="s">
        <v>237</v>
      </c>
      <c r="E53" s="1100" t="s">
        <v>238</v>
      </c>
      <c r="F53" s="1100" t="s">
        <v>239</v>
      </c>
      <c r="G53" s="1100" t="s">
        <v>240</v>
      </c>
      <c r="H53" s="1100" t="s">
        <v>672</v>
      </c>
      <c r="I53" s="1100" t="s">
        <v>242</v>
      </c>
    </row>
    <row r="54" spans="2:9" ht="15.75" thickBot="1" x14ac:dyDescent="0.3">
      <c r="B54" s="1501" t="s">
        <v>1421</v>
      </c>
      <c r="C54" s="529" t="s">
        <v>673</v>
      </c>
      <c r="D54" s="530">
        <v>181</v>
      </c>
      <c r="E54" s="531">
        <v>0</v>
      </c>
      <c r="F54" s="532">
        <v>0</v>
      </c>
      <c r="G54" s="532">
        <v>0</v>
      </c>
      <c r="H54" s="532">
        <v>0</v>
      </c>
      <c r="I54" s="533">
        <v>0</v>
      </c>
    </row>
    <row r="55" spans="2:9" ht="15.75" thickBot="1" x14ac:dyDescent="0.3">
      <c r="B55" s="1501">
        <v>0</v>
      </c>
      <c r="C55" s="529" t="s">
        <v>674</v>
      </c>
      <c r="D55" s="97">
        <v>125</v>
      </c>
      <c r="E55" s="534">
        <v>0</v>
      </c>
      <c r="F55" s="535">
        <v>0</v>
      </c>
      <c r="G55" s="535">
        <v>0</v>
      </c>
      <c r="H55" s="535">
        <v>0</v>
      </c>
      <c r="I55" s="536">
        <v>0</v>
      </c>
    </row>
    <row r="56" spans="2:9" ht="15.75" thickBot="1" x14ac:dyDescent="0.3">
      <c r="B56" s="1501">
        <v>0</v>
      </c>
      <c r="C56" s="529" t="s">
        <v>675</v>
      </c>
      <c r="D56" s="97">
        <v>56</v>
      </c>
      <c r="E56" s="534">
        <v>0</v>
      </c>
      <c r="F56" s="535">
        <v>0</v>
      </c>
      <c r="G56" s="535">
        <v>0</v>
      </c>
      <c r="H56" s="535">
        <v>0</v>
      </c>
      <c r="I56" s="536">
        <v>0</v>
      </c>
    </row>
    <row r="57" spans="2:9" ht="15.75" thickBot="1" x14ac:dyDescent="0.3">
      <c r="B57" s="1501">
        <v>0</v>
      </c>
      <c r="C57" s="529" t="s">
        <v>676</v>
      </c>
      <c r="D57" s="97">
        <v>67</v>
      </c>
      <c r="E57" s="534">
        <v>0</v>
      </c>
      <c r="F57" s="535">
        <v>0</v>
      </c>
      <c r="G57" s="535">
        <v>0</v>
      </c>
      <c r="H57" s="535">
        <v>0</v>
      </c>
      <c r="I57" s="536">
        <v>0</v>
      </c>
    </row>
    <row r="58" spans="2:9" ht="15.75" thickBot="1" x14ac:dyDescent="0.3">
      <c r="B58" s="1501">
        <v>0</v>
      </c>
      <c r="C58" s="529" t="s">
        <v>677</v>
      </c>
      <c r="D58" s="97">
        <v>116</v>
      </c>
      <c r="E58" s="534">
        <v>0</v>
      </c>
      <c r="F58" s="535">
        <v>0</v>
      </c>
      <c r="G58" s="535">
        <v>2.0830000000000002E-3</v>
      </c>
      <c r="H58" s="535">
        <v>0</v>
      </c>
      <c r="I58" s="536">
        <v>2.0830000000000002E-3</v>
      </c>
    </row>
    <row r="59" spans="2:9" ht="15.75" thickBot="1" x14ac:dyDescent="0.3">
      <c r="B59" s="1501">
        <v>0</v>
      </c>
      <c r="C59" s="529" t="s">
        <v>678</v>
      </c>
      <c r="D59" s="97">
        <v>55</v>
      </c>
      <c r="E59" s="534">
        <v>1</v>
      </c>
      <c r="F59" s="535">
        <v>1.8182E-2</v>
      </c>
      <c r="G59" s="535">
        <v>1.1429E-2</v>
      </c>
      <c r="H59" s="535">
        <v>0.01</v>
      </c>
      <c r="I59" s="536">
        <v>1.1429E-2</v>
      </c>
    </row>
    <row r="60" spans="2:9" ht="15.75" thickBot="1" x14ac:dyDescent="0.3">
      <c r="B60" s="1501">
        <v>0</v>
      </c>
      <c r="C60" s="529" t="s">
        <v>679</v>
      </c>
      <c r="D60" s="97">
        <v>135</v>
      </c>
      <c r="E60" s="534">
        <v>0</v>
      </c>
      <c r="F60" s="535">
        <v>0</v>
      </c>
      <c r="G60" s="535">
        <v>7.1149999999999998E-3</v>
      </c>
      <c r="H60" s="535">
        <v>0.01</v>
      </c>
      <c r="I60" s="536">
        <v>7.1149999999999998E-3</v>
      </c>
    </row>
    <row r="61" spans="2:9" ht="15.75" thickBot="1" x14ac:dyDescent="0.3">
      <c r="B61" s="1501">
        <v>0</v>
      </c>
      <c r="C61" s="529" t="s">
        <v>680</v>
      </c>
      <c r="D61" s="97">
        <v>101</v>
      </c>
      <c r="E61" s="534">
        <v>0</v>
      </c>
      <c r="F61" s="535">
        <v>0</v>
      </c>
      <c r="G61" s="535">
        <v>9.2510000000000005E-3</v>
      </c>
      <c r="H61" s="535">
        <v>0.01</v>
      </c>
      <c r="I61" s="536">
        <v>9.2510000000000005E-3</v>
      </c>
    </row>
    <row r="62" spans="2:9" ht="15.75" thickBot="1" x14ac:dyDescent="0.3">
      <c r="B62" s="1501">
        <v>0</v>
      </c>
      <c r="C62" s="529" t="s">
        <v>681</v>
      </c>
      <c r="D62" s="97">
        <v>34</v>
      </c>
      <c r="E62" s="534">
        <v>0</v>
      </c>
      <c r="F62" s="535">
        <v>0</v>
      </c>
      <c r="G62" s="535">
        <v>0</v>
      </c>
      <c r="H62" s="535">
        <v>0.02</v>
      </c>
      <c r="I62" s="536">
        <v>0</v>
      </c>
    </row>
    <row r="63" spans="2:9" ht="15.75" thickBot="1" x14ac:dyDescent="0.3">
      <c r="B63" s="1501">
        <v>0</v>
      </c>
      <c r="C63" s="529" t="s">
        <v>682</v>
      </c>
      <c r="D63" s="97">
        <v>49</v>
      </c>
      <c r="E63" s="534">
        <v>4</v>
      </c>
      <c r="F63" s="535">
        <v>8.1632999999999997E-2</v>
      </c>
      <c r="G63" s="535">
        <v>3.8829000000000002E-2</v>
      </c>
      <c r="H63" s="535">
        <v>0.04</v>
      </c>
      <c r="I63" s="536">
        <v>3.8829000000000002E-2</v>
      </c>
    </row>
    <row r="64" spans="2:9" ht="15.75" thickBot="1" x14ac:dyDescent="0.3">
      <c r="B64" s="1501">
        <v>0</v>
      </c>
      <c r="C64" s="529" t="s">
        <v>683</v>
      </c>
      <c r="D64" s="97">
        <v>33</v>
      </c>
      <c r="E64" s="534">
        <v>1</v>
      </c>
      <c r="F64" s="535">
        <v>3.0303E-2</v>
      </c>
      <c r="G64" s="535">
        <v>1.7956E-2</v>
      </c>
      <c r="H64" s="535">
        <v>0.03</v>
      </c>
      <c r="I64" s="536">
        <v>1.7956E-2</v>
      </c>
    </row>
    <row r="65" spans="2:9" ht="15.75" thickBot="1" x14ac:dyDescent="0.3">
      <c r="B65" s="1501">
        <v>0</v>
      </c>
      <c r="C65" s="529" t="s">
        <v>684</v>
      </c>
      <c r="D65" s="97">
        <v>16</v>
      </c>
      <c r="E65" s="534">
        <v>3</v>
      </c>
      <c r="F65" s="535">
        <v>0.1875</v>
      </c>
      <c r="G65" s="535">
        <v>9.0132000000000004E-2</v>
      </c>
      <c r="H65" s="535">
        <v>7.0000000000000007E-2</v>
      </c>
      <c r="I65" s="536">
        <v>9.0132000000000004E-2</v>
      </c>
    </row>
    <row r="66" spans="2:9" ht="15.75" thickBot="1" x14ac:dyDescent="0.3">
      <c r="B66" s="1501">
        <v>0</v>
      </c>
      <c r="C66" s="529" t="s">
        <v>685</v>
      </c>
      <c r="D66" s="97">
        <v>9</v>
      </c>
      <c r="E66" s="534">
        <v>1</v>
      </c>
      <c r="F66" s="535">
        <v>0.111111</v>
      </c>
      <c r="G66" s="535">
        <v>5.5556000000000001E-2</v>
      </c>
      <c r="H66" s="535">
        <v>0.28000000000000003</v>
      </c>
      <c r="I66" s="536">
        <v>5.5556000000000001E-2</v>
      </c>
    </row>
    <row r="67" spans="2:9" ht="15.75" thickBot="1" x14ac:dyDescent="0.3">
      <c r="B67" s="1501">
        <v>0</v>
      </c>
      <c r="C67" s="529" t="s">
        <v>686</v>
      </c>
      <c r="D67" s="97">
        <v>2</v>
      </c>
      <c r="E67" s="534">
        <v>1</v>
      </c>
      <c r="F67" s="535">
        <v>0.5</v>
      </c>
      <c r="G67" s="535">
        <v>0.1</v>
      </c>
      <c r="H67" s="535">
        <v>0.15</v>
      </c>
      <c r="I67" s="536">
        <v>0.1</v>
      </c>
    </row>
    <row r="68" spans="2:9" ht="15.75" thickBot="1" x14ac:dyDescent="0.3">
      <c r="B68" s="1501">
        <v>0</v>
      </c>
      <c r="C68" s="529" t="s">
        <v>687</v>
      </c>
      <c r="D68" s="97">
        <v>1</v>
      </c>
      <c r="E68" s="534">
        <v>0</v>
      </c>
      <c r="F68" s="535">
        <v>0</v>
      </c>
      <c r="G68" s="535">
        <v>0.2</v>
      </c>
      <c r="H68" s="535">
        <v>0.2</v>
      </c>
      <c r="I68" s="536">
        <v>0.2</v>
      </c>
    </row>
    <row r="69" spans="2:9" ht="15.75" thickBot="1" x14ac:dyDescent="0.3">
      <c r="B69" s="1501">
        <v>0</v>
      </c>
      <c r="C69" s="529" t="s">
        <v>688</v>
      </c>
      <c r="D69" s="97">
        <v>6</v>
      </c>
      <c r="E69" s="534">
        <v>0</v>
      </c>
      <c r="F69" s="535">
        <v>0</v>
      </c>
      <c r="G69" s="535">
        <v>0</v>
      </c>
      <c r="H69" s="535">
        <v>0.34</v>
      </c>
      <c r="I69" s="536">
        <v>0</v>
      </c>
    </row>
    <row r="70" spans="2:9" ht="15.75" thickBot="1" x14ac:dyDescent="0.3">
      <c r="B70" s="1501">
        <v>0</v>
      </c>
      <c r="C70" s="529" t="s">
        <v>689</v>
      </c>
      <c r="D70" s="105">
        <v>21</v>
      </c>
      <c r="E70" s="537">
        <v>0</v>
      </c>
      <c r="F70" s="538">
        <v>0</v>
      </c>
      <c r="G70" s="538">
        <v>0</v>
      </c>
      <c r="H70" s="538">
        <v>1</v>
      </c>
      <c r="I70" s="539">
        <v>0</v>
      </c>
    </row>
  </sheetData>
  <mergeCells count="25">
    <mergeCell ref="B10:B26"/>
    <mergeCell ref="B2:I2"/>
    <mergeCell ref="B7:B8"/>
    <mergeCell ref="C7:C8"/>
    <mergeCell ref="D7:E7"/>
    <mergeCell ref="F7:F8"/>
    <mergeCell ref="G7:G8"/>
    <mergeCell ref="H7:H8"/>
    <mergeCell ref="I7:I8"/>
    <mergeCell ref="B54:B70"/>
    <mergeCell ref="H29:H30"/>
    <mergeCell ref="I29:I30"/>
    <mergeCell ref="B32:B48"/>
    <mergeCell ref="B51:B52"/>
    <mergeCell ref="C51:C52"/>
    <mergeCell ref="D51:E51"/>
    <mergeCell ref="F51:F52"/>
    <mergeCell ref="G51:G52"/>
    <mergeCell ref="H51:H52"/>
    <mergeCell ref="I51:I52"/>
    <mergeCell ref="B29:B30"/>
    <mergeCell ref="C29:C30"/>
    <mergeCell ref="D29:E29"/>
    <mergeCell ref="F29:F30"/>
    <mergeCell ref="G29:G30"/>
  </mergeCells>
  <pageMargins left="0.70866141732283472" right="0.70866141732283472" top="0.74803149606299213" bottom="0.74803149606299213" header="0.31496062992125984" footer="0.31496062992125984"/>
  <pageSetup paperSize="9" scale="60"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9F004-341D-41DD-8669-70D4B5BBC3F3}">
  <sheetPr>
    <tabColor theme="5" tint="-0.499984740745262"/>
    <pageSetUpPr fitToPage="1"/>
  </sheetPr>
  <dimension ref="A1:S71"/>
  <sheetViews>
    <sheetView zoomScale="80" zoomScaleNormal="80" workbookViewId="0">
      <selection activeCell="M8" sqref="M8:R11"/>
    </sheetView>
  </sheetViews>
  <sheetFormatPr defaultColWidth="9.140625" defaultRowHeight="12.75" x14ac:dyDescent="0.2"/>
  <cols>
    <col min="1" max="1" width="9.140625" style="411"/>
    <col min="2" max="2" width="12.42578125" style="411" customWidth="1"/>
    <col min="3" max="3" width="20.28515625" style="411" customWidth="1"/>
    <col min="4" max="4" width="14.85546875" style="411" customWidth="1"/>
    <col min="5" max="5" width="15.7109375" style="411" customWidth="1"/>
    <col min="6" max="7" width="14" style="411" customWidth="1"/>
    <col min="8" max="8" width="14.5703125" style="411" customWidth="1"/>
    <col min="9" max="9" width="13.5703125" style="411" customWidth="1"/>
    <col min="10" max="10" width="4.42578125" style="411" customWidth="1"/>
    <col min="11" max="11" width="2.85546875" style="411" customWidth="1"/>
    <col min="12" max="12" width="22.28515625" style="411" customWidth="1"/>
    <col min="13" max="13" width="13.7109375" style="411" customWidth="1"/>
    <col min="14" max="14" width="12.7109375" style="411" customWidth="1"/>
    <col min="15" max="15" width="11.28515625" style="411" customWidth="1"/>
    <col min="16" max="16" width="13.28515625" style="411" customWidth="1"/>
    <col min="17" max="17" width="13.42578125" style="411" customWidth="1"/>
    <col min="18" max="18" width="11" style="411" customWidth="1"/>
    <col min="19" max="16384" width="9.140625" style="411"/>
  </cols>
  <sheetData>
    <row r="1" spans="1:19" ht="15.75" thickBot="1" x14ac:dyDescent="0.3">
      <c r="A1" s="3"/>
      <c r="B1" s="540"/>
      <c r="C1" s="540"/>
      <c r="D1" s="540"/>
      <c r="E1" s="540"/>
      <c r="F1" s="541"/>
      <c r="G1" s="540"/>
      <c r="H1" s="540"/>
      <c r="I1" s="540"/>
      <c r="J1" s="540"/>
      <c r="K1" s="540"/>
      <c r="L1" s="540"/>
      <c r="M1" s="540"/>
      <c r="N1" s="540"/>
      <c r="O1" s="540"/>
      <c r="P1" s="540"/>
      <c r="Q1" s="540"/>
      <c r="R1" s="540"/>
      <c r="S1" s="540"/>
    </row>
    <row r="2" spans="1:19" ht="20.25" customHeight="1" thickBot="1" x14ac:dyDescent="0.3">
      <c r="A2" s="540"/>
      <c r="B2" s="1473" t="s">
        <v>690</v>
      </c>
      <c r="C2" s="1504"/>
      <c r="D2" s="1504"/>
      <c r="E2" s="1504"/>
      <c r="F2" s="1504"/>
      <c r="G2" s="1504"/>
      <c r="H2" s="1505"/>
      <c r="I2" s="1505"/>
      <c r="J2" s="1505"/>
      <c r="K2" s="1505"/>
      <c r="L2" s="1505"/>
      <c r="M2" s="1505"/>
      <c r="N2" s="1466"/>
      <c r="O2" s="1466"/>
      <c r="P2" s="1466"/>
      <c r="Q2" s="1466"/>
      <c r="R2" s="1467"/>
      <c r="S2" s="540"/>
    </row>
    <row r="3" spans="1:19" ht="15" x14ac:dyDescent="0.25">
      <c r="A3" s="540"/>
      <c r="B3" s="614" t="s">
        <v>1450</v>
      </c>
      <c r="C3" s="540"/>
      <c r="D3" s="540"/>
      <c r="E3" s="540"/>
      <c r="F3" s="541"/>
      <c r="G3" s="540"/>
      <c r="H3" s="540"/>
      <c r="I3" s="540"/>
      <c r="J3" s="540"/>
      <c r="K3" s="540"/>
      <c r="L3" s="540"/>
      <c r="M3" s="540"/>
      <c r="N3" s="540"/>
      <c r="O3" s="540"/>
      <c r="P3" s="540"/>
      <c r="Q3" s="540"/>
      <c r="R3" s="540"/>
      <c r="S3" s="540"/>
    </row>
    <row r="4" spans="1:19" ht="15.75" thickBot="1" x14ac:dyDescent="0.3">
      <c r="A4" s="540"/>
      <c r="B4" s="542"/>
      <c r="C4" s="540"/>
      <c r="D4" s="540"/>
      <c r="E4" s="540"/>
      <c r="F4" s="541"/>
      <c r="G4" s="540"/>
      <c r="H4" s="540"/>
      <c r="I4" s="540"/>
      <c r="J4" s="540"/>
      <c r="K4" s="540"/>
      <c r="L4" s="542"/>
      <c r="M4" s="540"/>
      <c r="N4" s="540"/>
      <c r="O4" s="540"/>
      <c r="P4" s="540"/>
      <c r="Q4" s="540"/>
      <c r="R4" s="540"/>
      <c r="S4" s="540"/>
    </row>
    <row r="5" spans="1:19" ht="15" customHeight="1" thickBot="1" x14ac:dyDescent="0.3">
      <c r="A5" s="540"/>
      <c r="B5" s="1506" t="s">
        <v>691</v>
      </c>
      <c r="C5" s="1507"/>
      <c r="D5" s="1507"/>
      <c r="E5" s="1507"/>
      <c r="F5" s="1507"/>
      <c r="G5" s="1507"/>
      <c r="H5" s="1508"/>
      <c r="I5" s="1509"/>
      <c r="J5" s="540"/>
      <c r="K5" s="540"/>
      <c r="L5" s="1506" t="s">
        <v>692</v>
      </c>
      <c r="M5" s="1510"/>
      <c r="N5" s="1510"/>
      <c r="O5" s="1510"/>
      <c r="P5" s="1510"/>
      <c r="Q5" s="1510"/>
      <c r="R5" s="1511"/>
      <c r="S5" s="540"/>
    </row>
    <row r="6" spans="1:19" ht="90" customHeight="1" thickBot="1" x14ac:dyDescent="0.3">
      <c r="A6" s="540"/>
      <c r="B6" s="543" t="s">
        <v>693</v>
      </c>
      <c r="C6" s="544" t="s">
        <v>694</v>
      </c>
      <c r="D6" s="544" t="s">
        <v>695</v>
      </c>
      <c r="E6" s="544" t="s">
        <v>696</v>
      </c>
      <c r="F6" s="544" t="s">
        <v>697</v>
      </c>
      <c r="G6" s="544" t="s">
        <v>698</v>
      </c>
      <c r="H6" s="544" t="s">
        <v>699</v>
      </c>
      <c r="I6" s="543" t="s">
        <v>700</v>
      </c>
      <c r="J6" s="540"/>
      <c r="K6" s="540"/>
      <c r="L6" s="545" t="s">
        <v>701</v>
      </c>
      <c r="M6" s="544" t="s">
        <v>695</v>
      </c>
      <c r="N6" s="544" t="s">
        <v>696</v>
      </c>
      <c r="O6" s="544" t="s">
        <v>697</v>
      </c>
      <c r="P6" s="544" t="s">
        <v>698</v>
      </c>
      <c r="Q6" s="544" t="s">
        <v>699</v>
      </c>
      <c r="R6" s="543" t="s">
        <v>700</v>
      </c>
      <c r="S6" s="540"/>
    </row>
    <row r="7" spans="1:19" ht="15.75" thickBot="1" x14ac:dyDescent="0.3">
      <c r="A7" s="540"/>
      <c r="B7" s="545"/>
      <c r="C7" s="546"/>
      <c r="D7" s="546" t="s">
        <v>235</v>
      </c>
      <c r="E7" s="546" t="s">
        <v>236</v>
      </c>
      <c r="F7" s="546" t="s">
        <v>237</v>
      </c>
      <c r="G7" s="546" t="s">
        <v>238</v>
      </c>
      <c r="H7" s="546" t="s">
        <v>239</v>
      </c>
      <c r="I7" s="545" t="s">
        <v>240</v>
      </c>
      <c r="J7" s="540"/>
      <c r="K7" s="540"/>
      <c r="L7" s="547"/>
      <c r="M7" s="548" t="s">
        <v>235</v>
      </c>
      <c r="N7" s="546" t="s">
        <v>236</v>
      </c>
      <c r="O7" s="546" t="s">
        <v>237</v>
      </c>
      <c r="P7" s="546" t="s">
        <v>238</v>
      </c>
      <c r="Q7" s="546" t="s">
        <v>239</v>
      </c>
      <c r="R7" s="546" t="s">
        <v>240</v>
      </c>
      <c r="S7" s="540"/>
    </row>
    <row r="8" spans="1:19" ht="15.75" customHeight="1" x14ac:dyDescent="0.25">
      <c r="A8" s="540"/>
      <c r="B8" s="1512" t="s">
        <v>702</v>
      </c>
      <c r="C8" s="549" t="s">
        <v>703</v>
      </c>
      <c r="D8" s="550">
        <v>0</v>
      </c>
      <c r="E8" s="550">
        <v>0</v>
      </c>
      <c r="F8" s="551">
        <v>0.5</v>
      </c>
      <c r="G8" s="550">
        <v>0</v>
      </c>
      <c r="H8" s="550">
        <v>0</v>
      </c>
      <c r="I8" s="552">
        <v>0</v>
      </c>
      <c r="J8" s="540"/>
      <c r="K8" s="540"/>
      <c r="L8" s="553" t="s">
        <v>704</v>
      </c>
      <c r="M8" s="554">
        <v>0</v>
      </c>
      <c r="N8" s="555">
        <v>0</v>
      </c>
      <c r="O8" s="556">
        <v>1.9</v>
      </c>
      <c r="P8" s="555">
        <v>0</v>
      </c>
      <c r="Q8" s="555">
        <v>0</v>
      </c>
      <c r="R8" s="557">
        <v>0</v>
      </c>
      <c r="S8" s="540"/>
    </row>
    <row r="9" spans="1:19" ht="29.25" customHeight="1" x14ac:dyDescent="0.25">
      <c r="A9" s="540"/>
      <c r="B9" s="1503"/>
      <c r="C9" s="558" t="s">
        <v>705</v>
      </c>
      <c r="D9" s="559">
        <v>0</v>
      </c>
      <c r="E9" s="559">
        <v>0</v>
      </c>
      <c r="F9" s="560">
        <v>0.7</v>
      </c>
      <c r="G9" s="559">
        <v>0</v>
      </c>
      <c r="H9" s="559">
        <v>0</v>
      </c>
      <c r="I9" s="561">
        <v>0</v>
      </c>
      <c r="J9" s="540"/>
      <c r="K9" s="540"/>
      <c r="L9" s="562" t="s">
        <v>706</v>
      </c>
      <c r="M9" s="563">
        <v>0</v>
      </c>
      <c r="N9" s="564">
        <v>0</v>
      </c>
      <c r="O9" s="565">
        <v>2.9</v>
      </c>
      <c r="P9" s="564">
        <v>0</v>
      </c>
      <c r="Q9" s="564">
        <v>0</v>
      </c>
      <c r="R9" s="566">
        <v>0</v>
      </c>
      <c r="S9" s="540"/>
    </row>
    <row r="10" spans="1:19" ht="27.75" customHeight="1" thickBot="1" x14ac:dyDescent="0.3">
      <c r="A10" s="540"/>
      <c r="B10" s="1503" t="s">
        <v>707</v>
      </c>
      <c r="C10" s="558" t="s">
        <v>703</v>
      </c>
      <c r="D10" s="559">
        <v>0</v>
      </c>
      <c r="E10" s="559">
        <v>0</v>
      </c>
      <c r="F10" s="560">
        <v>0.7</v>
      </c>
      <c r="G10" s="559">
        <v>0</v>
      </c>
      <c r="H10" s="559">
        <v>0</v>
      </c>
      <c r="I10" s="561">
        <v>0</v>
      </c>
      <c r="J10" s="540"/>
      <c r="K10" s="540"/>
      <c r="L10" s="567" t="s">
        <v>708</v>
      </c>
      <c r="M10" s="568">
        <v>12284.073853079999</v>
      </c>
      <c r="N10" s="569">
        <v>0</v>
      </c>
      <c r="O10" s="570">
        <v>3.7</v>
      </c>
      <c r="P10" s="569">
        <v>12284.073853079999</v>
      </c>
      <c r="Q10" s="569">
        <v>45451.07325845</v>
      </c>
      <c r="R10" s="571">
        <v>294.81777656999998</v>
      </c>
      <c r="S10" s="540"/>
    </row>
    <row r="11" spans="1:19" ht="29.25" thickBot="1" x14ac:dyDescent="0.3">
      <c r="A11" s="540"/>
      <c r="B11" s="1503"/>
      <c r="C11" s="558" t="s">
        <v>705</v>
      </c>
      <c r="D11" s="559">
        <v>0</v>
      </c>
      <c r="E11" s="559">
        <v>0</v>
      </c>
      <c r="F11" s="560">
        <v>0.9</v>
      </c>
      <c r="G11" s="559">
        <v>0</v>
      </c>
      <c r="H11" s="559">
        <v>0</v>
      </c>
      <c r="I11" s="561">
        <v>0</v>
      </c>
      <c r="J11" s="540"/>
      <c r="K11" s="540"/>
      <c r="L11" s="572" t="s">
        <v>262</v>
      </c>
      <c r="M11" s="573">
        <v>12284.073853079999</v>
      </c>
      <c r="N11" s="574">
        <v>0</v>
      </c>
      <c r="O11" s="575"/>
      <c r="P11" s="574">
        <v>12284.073853079999</v>
      </c>
      <c r="Q11" s="574">
        <v>45451.07325845</v>
      </c>
      <c r="R11" s="576">
        <v>294.81777656999998</v>
      </c>
      <c r="S11" s="540"/>
    </row>
    <row r="12" spans="1:19" ht="15" x14ac:dyDescent="0.25">
      <c r="A12" s="540"/>
      <c r="B12" s="1503" t="s">
        <v>709</v>
      </c>
      <c r="C12" s="558" t="s">
        <v>703</v>
      </c>
      <c r="D12" s="559">
        <v>0</v>
      </c>
      <c r="E12" s="559">
        <v>0</v>
      </c>
      <c r="F12" s="560">
        <v>1.1499999999999999</v>
      </c>
      <c r="G12" s="559">
        <v>0</v>
      </c>
      <c r="H12" s="559">
        <v>0</v>
      </c>
      <c r="I12" s="561">
        <v>0</v>
      </c>
      <c r="J12" s="540"/>
      <c r="K12" s="540"/>
      <c r="L12" s="540"/>
      <c r="M12" s="540"/>
      <c r="N12" s="540"/>
      <c r="O12" s="540"/>
      <c r="P12" s="540"/>
      <c r="Q12" s="540"/>
      <c r="R12" s="540"/>
      <c r="S12" s="540"/>
    </row>
    <row r="13" spans="1:19" ht="28.5" x14ac:dyDescent="0.25">
      <c r="A13" s="540"/>
      <c r="B13" s="1503"/>
      <c r="C13" s="558" t="s">
        <v>705</v>
      </c>
      <c r="D13" s="559">
        <v>0</v>
      </c>
      <c r="E13" s="559">
        <v>0</v>
      </c>
      <c r="F13" s="560">
        <v>1.1499999999999999</v>
      </c>
      <c r="G13" s="559">
        <v>0</v>
      </c>
      <c r="H13" s="559">
        <v>0</v>
      </c>
      <c r="I13" s="561">
        <v>0</v>
      </c>
      <c r="J13" s="540"/>
      <c r="K13" s="540"/>
      <c r="L13" s="540"/>
      <c r="M13" s="540"/>
      <c r="N13" s="540"/>
      <c r="O13" s="540"/>
      <c r="P13" s="540"/>
      <c r="Q13" s="540"/>
      <c r="R13" s="540"/>
      <c r="S13" s="540"/>
    </row>
    <row r="14" spans="1:19" ht="15" x14ac:dyDescent="0.25">
      <c r="A14" s="540"/>
      <c r="B14" s="1503" t="s">
        <v>710</v>
      </c>
      <c r="C14" s="558" t="s">
        <v>703</v>
      </c>
      <c r="D14" s="559">
        <v>0</v>
      </c>
      <c r="E14" s="559">
        <v>0</v>
      </c>
      <c r="F14" s="560">
        <v>2.5</v>
      </c>
      <c r="G14" s="559">
        <v>0</v>
      </c>
      <c r="H14" s="559">
        <v>0</v>
      </c>
      <c r="I14" s="561">
        <v>0</v>
      </c>
      <c r="J14" s="540"/>
      <c r="K14" s="540"/>
      <c r="L14" s="540"/>
      <c r="M14" s="540"/>
      <c r="N14" s="540"/>
      <c r="O14" s="540"/>
      <c r="P14" s="540"/>
      <c r="Q14" s="540"/>
      <c r="R14" s="540"/>
      <c r="S14" s="540"/>
    </row>
    <row r="15" spans="1:19" ht="28.5" x14ac:dyDescent="0.25">
      <c r="A15" s="540"/>
      <c r="B15" s="1503"/>
      <c r="C15" s="558" t="s">
        <v>705</v>
      </c>
      <c r="D15" s="559">
        <v>0</v>
      </c>
      <c r="E15" s="559">
        <v>0</v>
      </c>
      <c r="F15" s="560">
        <v>2.5</v>
      </c>
      <c r="G15" s="559">
        <v>0</v>
      </c>
      <c r="H15" s="559">
        <v>0</v>
      </c>
      <c r="I15" s="561">
        <v>0</v>
      </c>
      <c r="J15" s="540"/>
      <c r="K15" s="540"/>
      <c r="L15" s="540"/>
      <c r="M15" s="540"/>
      <c r="N15" s="540"/>
      <c r="O15" s="540"/>
      <c r="P15" s="540"/>
      <c r="Q15" s="540"/>
      <c r="R15" s="540"/>
      <c r="S15" s="540"/>
    </row>
    <row r="16" spans="1:19" ht="15" x14ac:dyDescent="0.25">
      <c r="A16" s="540"/>
      <c r="B16" s="1503" t="s">
        <v>711</v>
      </c>
      <c r="C16" s="558" t="s">
        <v>703</v>
      </c>
      <c r="D16" s="559">
        <v>0</v>
      </c>
      <c r="E16" s="559">
        <v>0</v>
      </c>
      <c r="F16" s="577" t="s">
        <v>712</v>
      </c>
      <c r="G16" s="559">
        <v>0</v>
      </c>
      <c r="H16" s="559">
        <v>0</v>
      </c>
      <c r="I16" s="561">
        <v>0</v>
      </c>
      <c r="J16" s="540"/>
      <c r="K16" s="540"/>
      <c r="L16" s="540"/>
      <c r="M16" s="540"/>
      <c r="N16" s="540"/>
      <c r="O16" s="540"/>
      <c r="P16" s="540"/>
      <c r="Q16" s="540"/>
      <c r="R16" s="540"/>
      <c r="S16" s="540"/>
    </row>
    <row r="17" spans="1:19" ht="29.25" thickBot="1" x14ac:dyDescent="0.3">
      <c r="A17" s="540"/>
      <c r="B17" s="1513"/>
      <c r="C17" s="578" t="s">
        <v>705</v>
      </c>
      <c r="D17" s="579">
        <v>0</v>
      </c>
      <c r="E17" s="579">
        <v>0</v>
      </c>
      <c r="F17" s="580" t="s">
        <v>712</v>
      </c>
      <c r="G17" s="579">
        <v>0</v>
      </c>
      <c r="H17" s="579">
        <v>0</v>
      </c>
      <c r="I17" s="581">
        <v>0</v>
      </c>
      <c r="J17" s="540"/>
      <c r="K17" s="540"/>
      <c r="L17" s="540"/>
      <c r="M17" s="540"/>
      <c r="N17" s="540"/>
      <c r="O17" s="540"/>
      <c r="P17" s="540"/>
      <c r="Q17" s="540"/>
      <c r="R17" s="540"/>
      <c r="S17" s="540"/>
    </row>
    <row r="18" spans="1:19" ht="15" x14ac:dyDescent="0.25">
      <c r="A18" s="540"/>
      <c r="B18" s="1514" t="s">
        <v>262</v>
      </c>
      <c r="C18" s="582" t="s">
        <v>703</v>
      </c>
      <c r="D18" s="550">
        <v>0</v>
      </c>
      <c r="E18" s="550">
        <v>0</v>
      </c>
      <c r="F18" s="583"/>
      <c r="G18" s="550">
        <v>0</v>
      </c>
      <c r="H18" s="550">
        <v>0</v>
      </c>
      <c r="I18" s="552">
        <v>0</v>
      </c>
      <c r="J18" s="540"/>
      <c r="K18" s="540"/>
      <c r="L18" s="540"/>
      <c r="M18" s="540"/>
      <c r="N18" s="540"/>
      <c r="O18" s="540"/>
      <c r="P18" s="540"/>
      <c r="Q18" s="540"/>
      <c r="R18" s="540"/>
      <c r="S18" s="540"/>
    </row>
    <row r="19" spans="1:19" ht="29.25" thickBot="1" x14ac:dyDescent="0.3">
      <c r="A19" s="540"/>
      <c r="B19" s="1515"/>
      <c r="C19" s="584" t="s">
        <v>705</v>
      </c>
      <c r="D19" s="585">
        <v>0</v>
      </c>
      <c r="E19" s="585">
        <v>0</v>
      </c>
      <c r="F19" s="586"/>
      <c r="G19" s="585">
        <v>0</v>
      </c>
      <c r="H19" s="585">
        <v>0</v>
      </c>
      <c r="I19" s="587">
        <v>0</v>
      </c>
      <c r="J19" s="540"/>
      <c r="K19" s="540"/>
      <c r="L19" s="540"/>
      <c r="M19" s="540"/>
      <c r="N19" s="540"/>
      <c r="O19" s="540"/>
      <c r="P19" s="540"/>
      <c r="Q19" s="540"/>
      <c r="R19" s="540"/>
      <c r="S19" s="540"/>
    </row>
    <row r="20" spans="1:19" ht="15" x14ac:dyDescent="0.25">
      <c r="A20" s="540"/>
      <c r="B20" s="540"/>
      <c r="C20" s="540"/>
      <c r="D20" s="540"/>
      <c r="E20" s="540"/>
      <c r="F20" s="541"/>
      <c r="G20" s="540"/>
      <c r="H20" s="540"/>
      <c r="I20" s="540"/>
      <c r="J20" s="540"/>
      <c r="K20" s="540"/>
      <c r="L20" s="540"/>
      <c r="M20" s="540"/>
      <c r="N20" s="540"/>
      <c r="O20" s="540"/>
      <c r="P20" s="540"/>
      <c r="Q20" s="540"/>
      <c r="R20" s="540"/>
      <c r="S20" s="540"/>
    </row>
    <row r="21" spans="1:19" ht="15.75" thickBot="1" x14ac:dyDescent="0.3">
      <c r="A21" s="540"/>
      <c r="B21" s="542"/>
      <c r="C21" s="540"/>
      <c r="D21" s="540"/>
      <c r="E21" s="540"/>
      <c r="F21" s="541"/>
      <c r="G21" s="540"/>
      <c r="H21" s="540"/>
      <c r="I21" s="540"/>
      <c r="J21" s="540"/>
      <c r="K21" s="540"/>
      <c r="L21" s="540"/>
      <c r="M21" s="540"/>
      <c r="N21" s="540"/>
      <c r="O21" s="540"/>
      <c r="P21" s="540"/>
      <c r="Q21" s="540"/>
      <c r="R21" s="540"/>
      <c r="S21" s="540"/>
    </row>
    <row r="22" spans="1:19" ht="30" customHeight="1" thickBot="1" x14ac:dyDescent="0.3">
      <c r="A22" s="540"/>
      <c r="B22" s="1506" t="s">
        <v>713</v>
      </c>
      <c r="C22" s="1507"/>
      <c r="D22" s="1507"/>
      <c r="E22" s="1507"/>
      <c r="F22" s="1507"/>
      <c r="G22" s="1507"/>
      <c r="H22" s="1508"/>
      <c r="I22" s="1509"/>
      <c r="J22" s="540"/>
      <c r="K22" s="540"/>
      <c r="L22" s="540"/>
      <c r="M22" s="540"/>
      <c r="N22" s="540"/>
      <c r="O22" s="540"/>
      <c r="P22" s="540"/>
      <c r="Q22" s="540"/>
      <c r="R22" s="540"/>
      <c r="S22" s="540"/>
    </row>
    <row r="23" spans="1:19" ht="90" customHeight="1" thickBot="1" x14ac:dyDescent="0.3">
      <c r="A23" s="540"/>
      <c r="B23" s="543" t="s">
        <v>693</v>
      </c>
      <c r="C23" s="544" t="s">
        <v>694</v>
      </c>
      <c r="D23" s="544" t="s">
        <v>695</v>
      </c>
      <c r="E23" s="544" t="s">
        <v>696</v>
      </c>
      <c r="F23" s="544" t="s">
        <v>697</v>
      </c>
      <c r="G23" s="544" t="s">
        <v>698</v>
      </c>
      <c r="H23" s="544" t="s">
        <v>699</v>
      </c>
      <c r="I23" s="543" t="s">
        <v>700</v>
      </c>
      <c r="J23" s="540"/>
      <c r="K23" s="540"/>
      <c r="L23" s="540"/>
      <c r="M23" s="540"/>
      <c r="N23" s="540"/>
      <c r="O23" s="540"/>
      <c r="P23" s="540"/>
      <c r="Q23" s="540"/>
      <c r="R23" s="540"/>
      <c r="S23" s="540"/>
    </row>
    <row r="24" spans="1:19" ht="15.75" thickBot="1" x14ac:dyDescent="0.3">
      <c r="A24" s="540"/>
      <c r="B24" s="545"/>
      <c r="C24" s="546"/>
      <c r="D24" s="546" t="s">
        <v>235</v>
      </c>
      <c r="E24" s="546" t="s">
        <v>236</v>
      </c>
      <c r="F24" s="546" t="s">
        <v>237</v>
      </c>
      <c r="G24" s="546" t="s">
        <v>238</v>
      </c>
      <c r="H24" s="546" t="s">
        <v>239</v>
      </c>
      <c r="I24" s="545" t="s">
        <v>240</v>
      </c>
      <c r="J24" s="540"/>
      <c r="K24" s="540"/>
      <c r="L24" s="540"/>
      <c r="M24" s="540"/>
      <c r="N24" s="540"/>
      <c r="O24" s="540"/>
      <c r="P24" s="540"/>
      <c r="Q24" s="540"/>
      <c r="R24" s="540"/>
      <c r="S24" s="540"/>
    </row>
    <row r="25" spans="1:19" ht="15" x14ac:dyDescent="0.25">
      <c r="A25" s="540"/>
      <c r="B25" s="1512" t="s">
        <v>702</v>
      </c>
      <c r="C25" s="549" t="s">
        <v>703</v>
      </c>
      <c r="D25" s="588">
        <v>0</v>
      </c>
      <c r="E25" s="588">
        <v>0</v>
      </c>
      <c r="F25" s="589">
        <v>0.5</v>
      </c>
      <c r="G25" s="588">
        <v>0</v>
      </c>
      <c r="H25" s="588">
        <v>0</v>
      </c>
      <c r="I25" s="590">
        <v>0</v>
      </c>
      <c r="J25" s="540"/>
      <c r="K25" s="540"/>
      <c r="L25" s="540"/>
      <c r="M25" s="540"/>
      <c r="N25" s="540"/>
      <c r="O25" s="540"/>
      <c r="P25" s="540"/>
      <c r="Q25" s="540"/>
      <c r="R25" s="540"/>
      <c r="S25" s="540"/>
    </row>
    <row r="26" spans="1:19" ht="28.5" x14ac:dyDescent="0.25">
      <c r="A26" s="540"/>
      <c r="B26" s="1503"/>
      <c r="C26" s="558" t="s">
        <v>705</v>
      </c>
      <c r="D26" s="591">
        <v>0</v>
      </c>
      <c r="E26" s="591">
        <v>0</v>
      </c>
      <c r="F26" s="592">
        <v>0.7</v>
      </c>
      <c r="G26" s="591">
        <v>0</v>
      </c>
      <c r="H26" s="591">
        <v>0</v>
      </c>
      <c r="I26" s="593">
        <v>0</v>
      </c>
      <c r="J26" s="540"/>
      <c r="K26" s="540"/>
      <c r="L26" s="540"/>
      <c r="M26" s="540"/>
      <c r="N26" s="540"/>
      <c r="O26" s="540"/>
      <c r="P26" s="540"/>
      <c r="Q26" s="540"/>
      <c r="R26" s="540"/>
      <c r="S26" s="540"/>
    </row>
    <row r="27" spans="1:19" ht="15" x14ac:dyDescent="0.25">
      <c r="A27" s="540"/>
      <c r="B27" s="1503" t="s">
        <v>707</v>
      </c>
      <c r="C27" s="558" t="s">
        <v>703</v>
      </c>
      <c r="D27" s="591">
        <v>0</v>
      </c>
      <c r="E27" s="591">
        <v>0</v>
      </c>
      <c r="F27" s="592">
        <v>0.7</v>
      </c>
      <c r="G27" s="591">
        <v>0</v>
      </c>
      <c r="H27" s="591">
        <v>0</v>
      </c>
      <c r="I27" s="593">
        <v>0</v>
      </c>
      <c r="J27" s="540"/>
      <c r="K27" s="540"/>
      <c r="L27" s="540"/>
      <c r="M27" s="540"/>
      <c r="N27" s="540"/>
      <c r="O27" s="540"/>
      <c r="P27" s="540"/>
      <c r="Q27" s="540"/>
      <c r="R27" s="540"/>
      <c r="S27" s="540"/>
    </row>
    <row r="28" spans="1:19" ht="28.5" x14ac:dyDescent="0.25">
      <c r="A28" s="540"/>
      <c r="B28" s="1503"/>
      <c r="C28" s="558" t="s">
        <v>705</v>
      </c>
      <c r="D28" s="591">
        <v>0</v>
      </c>
      <c r="E28" s="591">
        <v>0</v>
      </c>
      <c r="F28" s="592">
        <v>0.9</v>
      </c>
      <c r="G28" s="591">
        <v>0</v>
      </c>
      <c r="H28" s="591">
        <v>0</v>
      </c>
      <c r="I28" s="593">
        <v>0</v>
      </c>
      <c r="J28" s="540"/>
      <c r="K28" s="540"/>
      <c r="L28" s="540"/>
      <c r="M28" s="540"/>
      <c r="N28" s="540"/>
      <c r="O28" s="540"/>
      <c r="P28" s="540"/>
      <c r="Q28" s="540"/>
      <c r="R28" s="540"/>
      <c r="S28" s="540"/>
    </row>
    <row r="29" spans="1:19" ht="15" x14ac:dyDescent="0.25">
      <c r="A29" s="540"/>
      <c r="B29" s="1503" t="s">
        <v>709</v>
      </c>
      <c r="C29" s="558" t="s">
        <v>703</v>
      </c>
      <c r="D29" s="591">
        <v>0</v>
      </c>
      <c r="E29" s="591">
        <v>0</v>
      </c>
      <c r="F29" s="592">
        <v>1.1499999999999999</v>
      </c>
      <c r="G29" s="591">
        <v>0</v>
      </c>
      <c r="H29" s="591">
        <v>0</v>
      </c>
      <c r="I29" s="593">
        <v>0</v>
      </c>
      <c r="J29" s="540"/>
      <c r="K29" s="540"/>
      <c r="L29" s="540"/>
      <c r="M29" s="540"/>
      <c r="N29" s="540"/>
      <c r="O29" s="540"/>
      <c r="P29" s="540"/>
      <c r="Q29" s="540"/>
      <c r="R29" s="540"/>
      <c r="S29" s="540"/>
    </row>
    <row r="30" spans="1:19" ht="28.5" x14ac:dyDescent="0.25">
      <c r="A30" s="540"/>
      <c r="B30" s="1503"/>
      <c r="C30" s="558" t="s">
        <v>705</v>
      </c>
      <c r="D30" s="591">
        <v>0</v>
      </c>
      <c r="E30" s="591">
        <v>0</v>
      </c>
      <c r="F30" s="592">
        <v>1.1499999999999999</v>
      </c>
      <c r="G30" s="591">
        <v>0</v>
      </c>
      <c r="H30" s="591">
        <v>0</v>
      </c>
      <c r="I30" s="593">
        <v>0</v>
      </c>
      <c r="J30" s="540"/>
      <c r="K30" s="540"/>
      <c r="L30" s="540"/>
      <c r="M30" s="540"/>
      <c r="N30" s="540"/>
      <c r="O30" s="540"/>
      <c r="P30" s="540"/>
      <c r="Q30" s="540"/>
      <c r="R30" s="540"/>
      <c r="S30" s="540"/>
    </row>
    <row r="31" spans="1:19" ht="15" x14ac:dyDescent="0.25">
      <c r="A31" s="540"/>
      <c r="B31" s="1503" t="s">
        <v>710</v>
      </c>
      <c r="C31" s="558" t="s">
        <v>703</v>
      </c>
      <c r="D31" s="591">
        <v>0</v>
      </c>
      <c r="E31" s="591">
        <v>0</v>
      </c>
      <c r="F31" s="592">
        <v>2.5</v>
      </c>
      <c r="G31" s="591">
        <v>0</v>
      </c>
      <c r="H31" s="591">
        <v>0</v>
      </c>
      <c r="I31" s="593">
        <v>0</v>
      </c>
      <c r="J31" s="540"/>
      <c r="K31" s="540"/>
      <c r="L31" s="540"/>
      <c r="M31" s="540"/>
      <c r="N31" s="540"/>
      <c r="O31" s="540"/>
      <c r="P31" s="540"/>
      <c r="Q31" s="540"/>
      <c r="R31" s="540"/>
      <c r="S31" s="540"/>
    </row>
    <row r="32" spans="1:19" ht="28.5" x14ac:dyDescent="0.25">
      <c r="A32" s="540"/>
      <c r="B32" s="1503"/>
      <c r="C32" s="558" t="s">
        <v>705</v>
      </c>
      <c r="D32" s="591">
        <v>0</v>
      </c>
      <c r="E32" s="591">
        <v>0</v>
      </c>
      <c r="F32" s="592">
        <v>2.5</v>
      </c>
      <c r="G32" s="591">
        <v>0</v>
      </c>
      <c r="H32" s="591">
        <v>0</v>
      </c>
      <c r="I32" s="593">
        <v>0</v>
      </c>
      <c r="J32" s="540"/>
      <c r="K32" s="540"/>
      <c r="L32" s="540"/>
      <c r="M32" s="540"/>
      <c r="N32" s="540"/>
      <c r="O32" s="540"/>
      <c r="P32" s="540"/>
      <c r="Q32" s="540"/>
      <c r="R32" s="540"/>
      <c r="S32" s="540"/>
    </row>
    <row r="33" spans="1:19" ht="15" x14ac:dyDescent="0.25">
      <c r="A33" s="540"/>
      <c r="B33" s="1503" t="s">
        <v>711</v>
      </c>
      <c r="C33" s="558" t="s">
        <v>703</v>
      </c>
      <c r="D33" s="591">
        <v>0</v>
      </c>
      <c r="E33" s="591">
        <v>0</v>
      </c>
      <c r="F33" s="594" t="s">
        <v>712</v>
      </c>
      <c r="G33" s="591">
        <v>0</v>
      </c>
      <c r="H33" s="591">
        <v>0</v>
      </c>
      <c r="I33" s="593">
        <v>0</v>
      </c>
      <c r="J33" s="540"/>
      <c r="K33" s="540"/>
      <c r="L33" s="540"/>
      <c r="M33" s="540"/>
      <c r="N33" s="540"/>
      <c r="O33" s="540"/>
      <c r="P33" s="540"/>
      <c r="Q33" s="540"/>
      <c r="R33" s="540"/>
      <c r="S33" s="540"/>
    </row>
    <row r="34" spans="1:19" ht="29.25" thickBot="1" x14ac:dyDescent="0.3">
      <c r="A34" s="540"/>
      <c r="B34" s="1513"/>
      <c r="C34" s="578" t="s">
        <v>705</v>
      </c>
      <c r="D34" s="595">
        <v>0</v>
      </c>
      <c r="E34" s="595">
        <v>0</v>
      </c>
      <c r="F34" s="596" t="s">
        <v>712</v>
      </c>
      <c r="G34" s="595">
        <v>0</v>
      </c>
      <c r="H34" s="595">
        <v>0</v>
      </c>
      <c r="I34" s="597">
        <v>0</v>
      </c>
      <c r="J34" s="540"/>
      <c r="K34" s="540"/>
      <c r="L34" s="540"/>
      <c r="M34" s="540"/>
      <c r="N34" s="540"/>
      <c r="O34" s="540"/>
      <c r="P34" s="540"/>
      <c r="Q34" s="540"/>
      <c r="R34" s="540"/>
      <c r="S34" s="540"/>
    </row>
    <row r="35" spans="1:19" ht="15" x14ac:dyDescent="0.25">
      <c r="A35" s="540"/>
      <c r="B35" s="1514" t="s">
        <v>262</v>
      </c>
      <c r="C35" s="582" t="s">
        <v>703</v>
      </c>
      <c r="D35" s="588">
        <v>0</v>
      </c>
      <c r="E35" s="588">
        <v>0</v>
      </c>
      <c r="F35" s="598"/>
      <c r="G35" s="588">
        <v>0</v>
      </c>
      <c r="H35" s="588">
        <v>0</v>
      </c>
      <c r="I35" s="590">
        <v>0</v>
      </c>
      <c r="J35" s="540"/>
      <c r="K35" s="540"/>
      <c r="L35" s="540"/>
      <c r="M35" s="540"/>
      <c r="N35" s="540"/>
      <c r="O35" s="540"/>
      <c r="P35" s="540"/>
      <c r="Q35" s="540"/>
      <c r="R35" s="540"/>
      <c r="S35" s="540"/>
    </row>
    <row r="36" spans="1:19" ht="29.25" thickBot="1" x14ac:dyDescent="0.3">
      <c r="A36" s="540"/>
      <c r="B36" s="1515"/>
      <c r="C36" s="584" t="s">
        <v>705</v>
      </c>
      <c r="D36" s="599">
        <v>0</v>
      </c>
      <c r="E36" s="599">
        <v>0</v>
      </c>
      <c r="F36" s="600"/>
      <c r="G36" s="599">
        <v>0</v>
      </c>
      <c r="H36" s="599">
        <v>0</v>
      </c>
      <c r="I36" s="601">
        <v>0</v>
      </c>
      <c r="J36" s="540"/>
      <c r="K36" s="540"/>
      <c r="L36" s="540"/>
      <c r="M36" s="540"/>
      <c r="N36" s="540"/>
      <c r="O36" s="540"/>
      <c r="P36" s="540"/>
      <c r="Q36" s="540"/>
      <c r="R36" s="540"/>
      <c r="S36" s="540"/>
    </row>
    <row r="37" spans="1:19" ht="15" x14ac:dyDescent="0.25">
      <c r="A37" s="540"/>
      <c r="B37" s="540"/>
      <c r="C37" s="540"/>
      <c r="D37" s="540"/>
      <c r="E37" s="540"/>
      <c r="F37" s="541"/>
      <c r="G37" s="540"/>
      <c r="H37" s="540"/>
      <c r="I37" s="540"/>
      <c r="J37" s="540"/>
      <c r="K37" s="540"/>
      <c r="L37" s="540"/>
      <c r="M37" s="540"/>
      <c r="N37" s="540"/>
      <c r="O37" s="540"/>
      <c r="P37" s="540"/>
      <c r="Q37" s="540"/>
      <c r="R37" s="540"/>
      <c r="S37" s="540"/>
    </row>
    <row r="38" spans="1:19" ht="15.75" thickBot="1" x14ac:dyDescent="0.3">
      <c r="A38" s="540"/>
      <c r="B38" s="542"/>
      <c r="C38" s="540"/>
      <c r="D38" s="540"/>
      <c r="E38" s="540"/>
      <c r="F38" s="541"/>
      <c r="G38" s="540"/>
      <c r="H38" s="540"/>
      <c r="I38" s="540"/>
      <c r="J38" s="540"/>
      <c r="K38" s="540"/>
      <c r="L38" s="540"/>
      <c r="M38" s="540"/>
      <c r="N38" s="540"/>
      <c r="O38" s="540"/>
      <c r="P38" s="540"/>
      <c r="Q38" s="540"/>
      <c r="R38" s="540"/>
      <c r="S38" s="540"/>
    </row>
    <row r="39" spans="1:19" ht="15" customHeight="1" thickBot="1" x14ac:dyDescent="0.3">
      <c r="A39" s="540"/>
      <c r="B39" s="1506" t="s">
        <v>714</v>
      </c>
      <c r="C39" s="1507"/>
      <c r="D39" s="1507"/>
      <c r="E39" s="1507"/>
      <c r="F39" s="1507"/>
      <c r="G39" s="1507"/>
      <c r="H39" s="1508"/>
      <c r="I39" s="1509"/>
      <c r="J39" s="540"/>
      <c r="K39" s="540"/>
      <c r="L39" s="540"/>
      <c r="M39" s="540"/>
      <c r="N39" s="540"/>
      <c r="O39" s="540"/>
      <c r="P39" s="540"/>
      <c r="Q39" s="540"/>
      <c r="R39" s="540"/>
      <c r="S39" s="540"/>
    </row>
    <row r="40" spans="1:19" ht="90" customHeight="1" thickBot="1" x14ac:dyDescent="0.3">
      <c r="A40" s="540"/>
      <c r="B40" s="543" t="s">
        <v>693</v>
      </c>
      <c r="C40" s="544" t="s">
        <v>694</v>
      </c>
      <c r="D40" s="544" t="s">
        <v>695</v>
      </c>
      <c r="E40" s="544" t="s">
        <v>696</v>
      </c>
      <c r="F40" s="544" t="s">
        <v>697</v>
      </c>
      <c r="G40" s="544" t="s">
        <v>698</v>
      </c>
      <c r="H40" s="544" t="s">
        <v>699</v>
      </c>
      <c r="I40" s="543" t="s">
        <v>700</v>
      </c>
      <c r="J40" s="540"/>
      <c r="K40" s="540"/>
      <c r="L40" s="540"/>
      <c r="M40" s="540"/>
      <c r="N40" s="540"/>
      <c r="O40" s="540"/>
      <c r="P40" s="540"/>
      <c r="Q40" s="540"/>
      <c r="R40" s="540"/>
      <c r="S40" s="540"/>
    </row>
    <row r="41" spans="1:19" ht="15.75" thickBot="1" x14ac:dyDescent="0.3">
      <c r="A41" s="540"/>
      <c r="B41" s="545"/>
      <c r="C41" s="546"/>
      <c r="D41" s="546" t="s">
        <v>235</v>
      </c>
      <c r="E41" s="546" t="s">
        <v>236</v>
      </c>
      <c r="F41" s="546" t="s">
        <v>237</v>
      </c>
      <c r="G41" s="546" t="s">
        <v>238</v>
      </c>
      <c r="H41" s="546" t="s">
        <v>239</v>
      </c>
      <c r="I41" s="545" t="s">
        <v>240</v>
      </c>
      <c r="J41" s="540"/>
      <c r="K41" s="540"/>
      <c r="L41" s="540"/>
      <c r="M41" s="540"/>
      <c r="N41" s="540"/>
      <c r="O41" s="540"/>
      <c r="P41" s="540"/>
      <c r="Q41" s="540"/>
      <c r="R41" s="540"/>
      <c r="S41" s="540"/>
    </row>
    <row r="42" spans="1:19" ht="15" x14ac:dyDescent="0.25">
      <c r="A42" s="540"/>
      <c r="B42" s="1512" t="s">
        <v>702</v>
      </c>
      <c r="C42" s="549" t="s">
        <v>703</v>
      </c>
      <c r="D42" s="550">
        <v>0</v>
      </c>
      <c r="E42" s="550">
        <v>0</v>
      </c>
      <c r="F42" s="551">
        <v>0.5</v>
      </c>
      <c r="G42" s="550">
        <v>0</v>
      </c>
      <c r="H42" s="550">
        <v>0</v>
      </c>
      <c r="I42" s="552">
        <v>0</v>
      </c>
      <c r="J42" s="540"/>
      <c r="K42" s="540"/>
      <c r="L42" s="540"/>
      <c r="M42" s="540"/>
      <c r="N42" s="540"/>
      <c r="O42" s="540"/>
      <c r="P42" s="540"/>
      <c r="Q42" s="540"/>
      <c r="R42" s="540"/>
      <c r="S42" s="540"/>
    </row>
    <row r="43" spans="1:19" ht="28.5" x14ac:dyDescent="0.25">
      <c r="A43" s="540"/>
      <c r="B43" s="1503"/>
      <c r="C43" s="558" t="s">
        <v>705</v>
      </c>
      <c r="D43" s="559">
        <v>0</v>
      </c>
      <c r="E43" s="559">
        <v>0</v>
      </c>
      <c r="F43" s="560">
        <v>0.7</v>
      </c>
      <c r="G43" s="559">
        <v>0</v>
      </c>
      <c r="H43" s="559">
        <v>0</v>
      </c>
      <c r="I43" s="561">
        <v>0</v>
      </c>
      <c r="J43" s="540"/>
      <c r="K43" s="540"/>
      <c r="L43" s="540"/>
      <c r="M43" s="540"/>
      <c r="N43" s="540"/>
      <c r="O43" s="540"/>
      <c r="P43" s="540"/>
      <c r="Q43" s="540"/>
      <c r="R43" s="540"/>
      <c r="S43" s="540"/>
    </row>
    <row r="44" spans="1:19" ht="15" x14ac:dyDescent="0.25">
      <c r="A44" s="540"/>
      <c r="B44" s="1503" t="s">
        <v>707</v>
      </c>
      <c r="C44" s="558" t="s">
        <v>703</v>
      </c>
      <c r="D44" s="559">
        <v>0</v>
      </c>
      <c r="E44" s="559">
        <v>0</v>
      </c>
      <c r="F44" s="560">
        <v>0.7</v>
      </c>
      <c r="G44" s="559">
        <v>0</v>
      </c>
      <c r="H44" s="559">
        <v>0</v>
      </c>
      <c r="I44" s="561">
        <v>0</v>
      </c>
      <c r="J44" s="540"/>
      <c r="K44" s="540"/>
      <c r="L44" s="540"/>
      <c r="M44" s="540"/>
      <c r="N44" s="540"/>
      <c r="O44" s="540"/>
      <c r="P44" s="540"/>
      <c r="Q44" s="540"/>
      <c r="R44" s="540"/>
      <c r="S44" s="540"/>
    </row>
    <row r="45" spans="1:19" ht="28.5" x14ac:dyDescent="0.25">
      <c r="A45" s="540"/>
      <c r="B45" s="1503"/>
      <c r="C45" s="558" t="s">
        <v>705</v>
      </c>
      <c r="D45" s="559">
        <v>0</v>
      </c>
      <c r="E45" s="559">
        <v>0</v>
      </c>
      <c r="F45" s="560">
        <v>0.9</v>
      </c>
      <c r="G45" s="559">
        <v>0</v>
      </c>
      <c r="H45" s="559">
        <v>0</v>
      </c>
      <c r="I45" s="561">
        <v>0</v>
      </c>
      <c r="J45" s="540"/>
      <c r="K45" s="540"/>
      <c r="L45" s="540"/>
      <c r="M45" s="540"/>
      <c r="N45" s="540"/>
      <c r="O45" s="540"/>
      <c r="P45" s="540"/>
      <c r="Q45" s="540"/>
      <c r="R45" s="540"/>
      <c r="S45" s="540"/>
    </row>
    <row r="46" spans="1:19" ht="15" x14ac:dyDescent="0.25">
      <c r="A46" s="540"/>
      <c r="B46" s="1503" t="s">
        <v>709</v>
      </c>
      <c r="C46" s="558" t="s">
        <v>703</v>
      </c>
      <c r="D46" s="559">
        <v>0</v>
      </c>
      <c r="E46" s="559">
        <v>0</v>
      </c>
      <c r="F46" s="560">
        <v>1.1499999999999999</v>
      </c>
      <c r="G46" s="559">
        <v>0</v>
      </c>
      <c r="H46" s="559">
        <v>0</v>
      </c>
      <c r="I46" s="561">
        <v>0</v>
      </c>
      <c r="J46" s="540"/>
      <c r="K46" s="540"/>
      <c r="L46" s="540"/>
      <c r="M46" s="540"/>
      <c r="N46" s="540"/>
      <c r="O46" s="540"/>
      <c r="P46" s="540"/>
      <c r="Q46" s="540"/>
      <c r="R46" s="540"/>
      <c r="S46" s="540"/>
    </row>
    <row r="47" spans="1:19" ht="28.5" x14ac:dyDescent="0.25">
      <c r="A47" s="540"/>
      <c r="B47" s="1503"/>
      <c r="C47" s="558" t="s">
        <v>705</v>
      </c>
      <c r="D47" s="559">
        <v>0</v>
      </c>
      <c r="E47" s="559">
        <v>0</v>
      </c>
      <c r="F47" s="560">
        <v>1.1499999999999999</v>
      </c>
      <c r="G47" s="559">
        <v>0</v>
      </c>
      <c r="H47" s="559">
        <v>0</v>
      </c>
      <c r="I47" s="561">
        <v>0</v>
      </c>
      <c r="J47" s="540"/>
      <c r="K47" s="540"/>
      <c r="L47" s="540"/>
      <c r="M47" s="540"/>
      <c r="N47" s="540"/>
      <c r="O47" s="540"/>
      <c r="P47" s="540"/>
      <c r="Q47" s="540"/>
      <c r="R47" s="540"/>
      <c r="S47" s="540"/>
    </row>
    <row r="48" spans="1:19" ht="15" x14ac:dyDescent="0.25">
      <c r="A48" s="540"/>
      <c r="B48" s="1503" t="s">
        <v>710</v>
      </c>
      <c r="C48" s="558" t="s">
        <v>703</v>
      </c>
      <c r="D48" s="559">
        <v>0</v>
      </c>
      <c r="E48" s="559">
        <v>0</v>
      </c>
      <c r="F48" s="560">
        <v>2.5</v>
      </c>
      <c r="G48" s="559">
        <v>0</v>
      </c>
      <c r="H48" s="559">
        <v>0</v>
      </c>
      <c r="I48" s="561">
        <v>0</v>
      </c>
      <c r="J48" s="540"/>
      <c r="K48" s="540"/>
      <c r="L48" s="540"/>
      <c r="M48" s="540"/>
      <c r="N48" s="540"/>
      <c r="O48" s="540"/>
      <c r="P48" s="540"/>
      <c r="Q48" s="540"/>
      <c r="R48" s="540"/>
      <c r="S48" s="540"/>
    </row>
    <row r="49" spans="1:19" ht="28.5" x14ac:dyDescent="0.25">
      <c r="A49" s="540"/>
      <c r="B49" s="1503"/>
      <c r="C49" s="558" t="s">
        <v>705</v>
      </c>
      <c r="D49" s="559">
        <v>0</v>
      </c>
      <c r="E49" s="559">
        <v>0</v>
      </c>
      <c r="F49" s="560">
        <v>2.5</v>
      </c>
      <c r="G49" s="559">
        <v>0</v>
      </c>
      <c r="H49" s="559">
        <v>0</v>
      </c>
      <c r="I49" s="561">
        <v>0</v>
      </c>
      <c r="J49" s="540"/>
      <c r="K49" s="540"/>
      <c r="L49" s="540"/>
      <c r="M49" s="540"/>
      <c r="N49" s="540"/>
      <c r="O49" s="540"/>
      <c r="P49" s="540"/>
      <c r="Q49" s="540"/>
      <c r="R49" s="540"/>
      <c r="S49" s="540"/>
    </row>
    <row r="50" spans="1:19" ht="15" x14ac:dyDescent="0.25">
      <c r="A50" s="540"/>
      <c r="B50" s="1503" t="s">
        <v>711</v>
      </c>
      <c r="C50" s="558" t="s">
        <v>703</v>
      </c>
      <c r="D50" s="559">
        <v>0</v>
      </c>
      <c r="E50" s="559">
        <v>0</v>
      </c>
      <c r="F50" s="577" t="s">
        <v>712</v>
      </c>
      <c r="G50" s="559">
        <v>0</v>
      </c>
      <c r="H50" s="559">
        <v>0</v>
      </c>
      <c r="I50" s="561">
        <v>0</v>
      </c>
      <c r="J50" s="540"/>
      <c r="K50" s="540"/>
      <c r="L50" s="540"/>
      <c r="M50" s="540"/>
      <c r="N50" s="540"/>
      <c r="O50" s="540"/>
      <c r="P50" s="540"/>
      <c r="Q50" s="540"/>
      <c r="R50" s="540"/>
      <c r="S50" s="540"/>
    </row>
    <row r="51" spans="1:19" ht="29.25" thickBot="1" x14ac:dyDescent="0.3">
      <c r="A51" s="540"/>
      <c r="B51" s="1513"/>
      <c r="C51" s="578" t="s">
        <v>705</v>
      </c>
      <c r="D51" s="579">
        <v>0</v>
      </c>
      <c r="E51" s="579">
        <v>0</v>
      </c>
      <c r="F51" s="580" t="s">
        <v>712</v>
      </c>
      <c r="G51" s="579">
        <v>0</v>
      </c>
      <c r="H51" s="579">
        <v>0</v>
      </c>
      <c r="I51" s="581">
        <v>0</v>
      </c>
      <c r="J51" s="540"/>
      <c r="K51" s="540"/>
      <c r="L51" s="540"/>
      <c r="M51" s="540"/>
      <c r="N51" s="540"/>
      <c r="O51" s="540"/>
      <c r="P51" s="540"/>
      <c r="Q51" s="540"/>
      <c r="R51" s="540"/>
      <c r="S51" s="540"/>
    </row>
    <row r="52" spans="1:19" ht="15" x14ac:dyDescent="0.25">
      <c r="A52" s="540"/>
      <c r="B52" s="1514" t="s">
        <v>262</v>
      </c>
      <c r="C52" s="582" t="s">
        <v>703</v>
      </c>
      <c r="D52" s="550">
        <v>0</v>
      </c>
      <c r="E52" s="550">
        <v>0</v>
      </c>
      <c r="F52" s="583"/>
      <c r="G52" s="550">
        <v>0</v>
      </c>
      <c r="H52" s="550">
        <v>0</v>
      </c>
      <c r="I52" s="552">
        <v>0</v>
      </c>
      <c r="J52" s="540"/>
      <c r="K52" s="540"/>
      <c r="L52" s="540"/>
      <c r="M52" s="540"/>
      <c r="N52" s="540"/>
      <c r="O52" s="540"/>
      <c r="P52" s="540"/>
      <c r="Q52" s="540"/>
      <c r="R52" s="540"/>
      <c r="S52" s="540"/>
    </row>
    <row r="53" spans="1:19" ht="29.25" thickBot="1" x14ac:dyDescent="0.3">
      <c r="A53" s="540"/>
      <c r="B53" s="1515"/>
      <c r="C53" s="584" t="s">
        <v>705</v>
      </c>
      <c r="D53" s="585">
        <v>0</v>
      </c>
      <c r="E53" s="585">
        <v>0</v>
      </c>
      <c r="F53" s="586"/>
      <c r="G53" s="585">
        <v>0</v>
      </c>
      <c r="H53" s="585">
        <v>0</v>
      </c>
      <c r="I53" s="587">
        <v>0</v>
      </c>
      <c r="J53" s="540"/>
      <c r="K53" s="540"/>
      <c r="L53" s="540"/>
      <c r="M53" s="540"/>
      <c r="N53" s="540"/>
      <c r="O53" s="540"/>
      <c r="P53" s="540"/>
      <c r="Q53" s="540"/>
      <c r="R53" s="540"/>
      <c r="S53" s="540"/>
    </row>
    <row r="54" spans="1:19" ht="15" x14ac:dyDescent="0.25">
      <c r="A54" s="540"/>
      <c r="B54" s="540"/>
      <c r="C54" s="540"/>
      <c r="D54" s="540"/>
      <c r="E54" s="540"/>
      <c r="F54" s="541"/>
      <c r="G54" s="540"/>
      <c r="H54" s="540"/>
      <c r="I54" s="540"/>
      <c r="J54" s="540"/>
      <c r="K54" s="540"/>
      <c r="L54" s="540"/>
      <c r="M54" s="540"/>
      <c r="N54" s="540"/>
      <c r="O54" s="540"/>
      <c r="P54" s="540"/>
      <c r="Q54" s="540"/>
      <c r="R54" s="540"/>
      <c r="S54" s="540"/>
    </row>
    <row r="55" spans="1:19" ht="15.75" thickBot="1" x14ac:dyDescent="0.3">
      <c r="A55" s="540"/>
      <c r="B55" s="542"/>
      <c r="C55" s="540"/>
      <c r="D55" s="540"/>
      <c r="E55" s="540"/>
      <c r="F55" s="541"/>
      <c r="G55" s="540"/>
      <c r="H55" s="540"/>
      <c r="I55" s="540"/>
      <c r="J55" s="540"/>
      <c r="K55" s="540"/>
      <c r="L55" s="540"/>
      <c r="M55" s="540"/>
      <c r="N55" s="540"/>
      <c r="O55" s="540"/>
      <c r="P55" s="540"/>
      <c r="Q55" s="540"/>
      <c r="R55" s="540"/>
      <c r="S55" s="540"/>
    </row>
    <row r="56" spans="1:19" ht="15" customHeight="1" thickBot="1" x14ac:dyDescent="0.3">
      <c r="A56" s="540"/>
      <c r="B56" s="1506" t="s">
        <v>715</v>
      </c>
      <c r="C56" s="1507"/>
      <c r="D56" s="1507"/>
      <c r="E56" s="1507"/>
      <c r="F56" s="1507"/>
      <c r="G56" s="1507"/>
      <c r="H56" s="1508"/>
      <c r="I56" s="1509"/>
      <c r="J56" s="540"/>
      <c r="K56" s="540"/>
      <c r="L56" s="540"/>
      <c r="M56" s="540"/>
      <c r="N56" s="540"/>
      <c r="O56" s="540"/>
      <c r="P56" s="540"/>
      <c r="Q56" s="540"/>
      <c r="R56" s="540"/>
      <c r="S56" s="540"/>
    </row>
    <row r="57" spans="1:19" ht="90" customHeight="1" thickBot="1" x14ac:dyDescent="0.3">
      <c r="A57" s="540"/>
      <c r="B57" s="543" t="s">
        <v>693</v>
      </c>
      <c r="C57" s="544" t="s">
        <v>694</v>
      </c>
      <c r="D57" s="544" t="s">
        <v>695</v>
      </c>
      <c r="E57" s="544" t="s">
        <v>696</v>
      </c>
      <c r="F57" s="544" t="s">
        <v>697</v>
      </c>
      <c r="G57" s="544" t="s">
        <v>698</v>
      </c>
      <c r="H57" s="544" t="s">
        <v>699</v>
      </c>
      <c r="I57" s="543" t="s">
        <v>700</v>
      </c>
      <c r="J57" s="540"/>
      <c r="K57" s="540"/>
      <c r="L57" s="540"/>
      <c r="M57" s="540"/>
      <c r="N57" s="540"/>
      <c r="O57" s="540"/>
      <c r="P57" s="540"/>
      <c r="Q57" s="540"/>
      <c r="R57" s="540"/>
      <c r="S57" s="540"/>
    </row>
    <row r="58" spans="1:19" ht="15.75" thickBot="1" x14ac:dyDescent="0.3">
      <c r="A58" s="540"/>
      <c r="B58" s="545"/>
      <c r="C58" s="546"/>
      <c r="D58" s="546" t="s">
        <v>235</v>
      </c>
      <c r="E58" s="546" t="s">
        <v>236</v>
      </c>
      <c r="F58" s="546" t="s">
        <v>237</v>
      </c>
      <c r="G58" s="546" t="s">
        <v>238</v>
      </c>
      <c r="H58" s="546" t="s">
        <v>239</v>
      </c>
      <c r="I58" s="545" t="s">
        <v>240</v>
      </c>
      <c r="J58" s="540"/>
      <c r="K58" s="540"/>
      <c r="L58" s="540"/>
      <c r="M58" s="540"/>
      <c r="N58" s="540"/>
      <c r="O58" s="540"/>
      <c r="P58" s="540"/>
      <c r="Q58" s="540"/>
      <c r="R58" s="540"/>
      <c r="S58" s="540"/>
    </row>
    <row r="59" spans="1:19" ht="15" x14ac:dyDescent="0.25">
      <c r="A59" s="540"/>
      <c r="B59" s="1512" t="s">
        <v>702</v>
      </c>
      <c r="C59" s="549" t="s">
        <v>703</v>
      </c>
      <c r="D59" s="602">
        <v>0</v>
      </c>
      <c r="E59" s="550">
        <v>0</v>
      </c>
      <c r="F59" s="551">
        <v>0.5</v>
      </c>
      <c r="G59" s="550">
        <v>0</v>
      </c>
      <c r="H59" s="550">
        <v>0</v>
      </c>
      <c r="I59" s="552">
        <v>0</v>
      </c>
      <c r="J59" s="540"/>
      <c r="K59" s="540"/>
      <c r="L59" s="540"/>
      <c r="M59" s="540"/>
      <c r="N59" s="540"/>
      <c r="O59" s="540"/>
      <c r="P59" s="540"/>
      <c r="Q59" s="540"/>
      <c r="R59" s="540"/>
      <c r="S59" s="540"/>
    </row>
    <row r="60" spans="1:19" ht="28.5" x14ac:dyDescent="0.25">
      <c r="A60" s="540"/>
      <c r="B60" s="1503"/>
      <c r="C60" s="558" t="s">
        <v>705</v>
      </c>
      <c r="D60" s="603">
        <v>0</v>
      </c>
      <c r="E60" s="559">
        <v>0</v>
      </c>
      <c r="F60" s="560">
        <v>0.7</v>
      </c>
      <c r="G60" s="559">
        <v>0</v>
      </c>
      <c r="H60" s="559">
        <v>0</v>
      </c>
      <c r="I60" s="561">
        <v>0</v>
      </c>
      <c r="J60" s="540"/>
      <c r="K60" s="540"/>
      <c r="L60" s="540"/>
      <c r="M60" s="540"/>
      <c r="N60" s="540"/>
      <c r="O60" s="540"/>
      <c r="P60" s="540"/>
      <c r="Q60" s="540"/>
      <c r="R60" s="540"/>
      <c r="S60" s="540"/>
    </row>
    <row r="61" spans="1:19" ht="15" x14ac:dyDescent="0.25">
      <c r="A61" s="540"/>
      <c r="B61" s="1503" t="s">
        <v>707</v>
      </c>
      <c r="C61" s="558" t="s">
        <v>703</v>
      </c>
      <c r="D61" s="603">
        <v>0</v>
      </c>
      <c r="E61" s="559">
        <v>0</v>
      </c>
      <c r="F61" s="560">
        <v>0.7</v>
      </c>
      <c r="G61" s="559">
        <v>0</v>
      </c>
      <c r="H61" s="559">
        <v>0</v>
      </c>
      <c r="I61" s="561">
        <v>0</v>
      </c>
      <c r="J61" s="540"/>
      <c r="K61" s="540"/>
      <c r="L61" s="540"/>
      <c r="M61" s="540"/>
      <c r="N61" s="540"/>
      <c r="O61" s="540"/>
      <c r="P61" s="540"/>
      <c r="Q61" s="540"/>
      <c r="R61" s="540"/>
      <c r="S61" s="540"/>
    </row>
    <row r="62" spans="1:19" ht="28.5" x14ac:dyDescent="0.25">
      <c r="A62" s="540"/>
      <c r="B62" s="1503"/>
      <c r="C62" s="558" t="s">
        <v>705</v>
      </c>
      <c r="D62" s="603">
        <v>0</v>
      </c>
      <c r="E62" s="559">
        <v>0</v>
      </c>
      <c r="F62" s="560">
        <v>0.9</v>
      </c>
      <c r="G62" s="559">
        <v>0</v>
      </c>
      <c r="H62" s="559">
        <v>0</v>
      </c>
      <c r="I62" s="561">
        <v>0</v>
      </c>
      <c r="J62" s="540"/>
      <c r="K62" s="540"/>
      <c r="L62" s="540"/>
      <c r="M62" s="540"/>
      <c r="N62" s="540"/>
      <c r="O62" s="540"/>
      <c r="P62" s="540"/>
      <c r="Q62" s="540"/>
      <c r="R62" s="540"/>
      <c r="S62" s="540"/>
    </row>
    <row r="63" spans="1:19" ht="15" x14ac:dyDescent="0.25">
      <c r="A63" s="540"/>
      <c r="B63" s="1503" t="s">
        <v>709</v>
      </c>
      <c r="C63" s="558" t="s">
        <v>703</v>
      </c>
      <c r="D63" s="603">
        <v>0</v>
      </c>
      <c r="E63" s="559">
        <v>0</v>
      </c>
      <c r="F63" s="560">
        <v>1.1499999999999999</v>
      </c>
      <c r="G63" s="559">
        <v>0</v>
      </c>
      <c r="H63" s="559">
        <v>0</v>
      </c>
      <c r="I63" s="561">
        <v>0</v>
      </c>
      <c r="J63" s="540"/>
      <c r="K63" s="540"/>
      <c r="L63" s="540"/>
      <c r="M63" s="540"/>
      <c r="N63" s="540"/>
      <c r="O63" s="540"/>
      <c r="P63" s="540"/>
      <c r="Q63" s="540"/>
      <c r="R63" s="540"/>
      <c r="S63" s="540"/>
    </row>
    <row r="64" spans="1:19" ht="28.5" x14ac:dyDescent="0.25">
      <c r="A64" s="540"/>
      <c r="B64" s="1503"/>
      <c r="C64" s="558" t="s">
        <v>705</v>
      </c>
      <c r="D64" s="603">
        <v>0</v>
      </c>
      <c r="E64" s="559">
        <v>0</v>
      </c>
      <c r="F64" s="560">
        <v>1.1499999999999999</v>
      </c>
      <c r="G64" s="559">
        <v>0</v>
      </c>
      <c r="H64" s="559">
        <v>0</v>
      </c>
      <c r="I64" s="561">
        <v>0</v>
      </c>
      <c r="J64" s="540"/>
      <c r="K64" s="540"/>
      <c r="L64" s="540"/>
      <c r="M64" s="540"/>
      <c r="N64" s="540"/>
      <c r="O64" s="540"/>
      <c r="P64" s="540"/>
      <c r="Q64" s="540"/>
      <c r="R64" s="540"/>
      <c r="S64" s="540"/>
    </row>
    <row r="65" spans="1:19" ht="15" x14ac:dyDescent="0.25">
      <c r="A65" s="540"/>
      <c r="B65" s="1503" t="s">
        <v>710</v>
      </c>
      <c r="C65" s="558" t="s">
        <v>703</v>
      </c>
      <c r="D65" s="603">
        <v>0</v>
      </c>
      <c r="E65" s="559">
        <v>0</v>
      </c>
      <c r="F65" s="560">
        <v>2.5</v>
      </c>
      <c r="G65" s="559">
        <v>0</v>
      </c>
      <c r="H65" s="559">
        <v>0</v>
      </c>
      <c r="I65" s="561">
        <v>0</v>
      </c>
      <c r="J65" s="540"/>
      <c r="K65" s="540"/>
      <c r="L65" s="540"/>
      <c r="M65" s="540"/>
      <c r="N65" s="540"/>
      <c r="O65" s="540"/>
      <c r="P65" s="540"/>
      <c r="Q65" s="540"/>
      <c r="R65" s="540"/>
      <c r="S65" s="540"/>
    </row>
    <row r="66" spans="1:19" ht="28.5" x14ac:dyDescent="0.25">
      <c r="A66" s="540"/>
      <c r="B66" s="1503"/>
      <c r="C66" s="558" t="s">
        <v>705</v>
      </c>
      <c r="D66" s="603">
        <v>0</v>
      </c>
      <c r="E66" s="559">
        <v>0</v>
      </c>
      <c r="F66" s="560">
        <v>2.5</v>
      </c>
      <c r="G66" s="559">
        <v>0</v>
      </c>
      <c r="H66" s="559">
        <v>0</v>
      </c>
      <c r="I66" s="561">
        <v>0</v>
      </c>
      <c r="J66" s="540"/>
      <c r="K66" s="540"/>
      <c r="L66" s="540"/>
      <c r="M66" s="540"/>
      <c r="N66" s="540"/>
      <c r="O66" s="540"/>
      <c r="P66" s="540"/>
      <c r="Q66" s="540"/>
      <c r="R66" s="540"/>
      <c r="S66" s="540"/>
    </row>
    <row r="67" spans="1:19" ht="15" x14ac:dyDescent="0.25">
      <c r="A67" s="540"/>
      <c r="B67" s="1503" t="s">
        <v>711</v>
      </c>
      <c r="C67" s="558" t="s">
        <v>703</v>
      </c>
      <c r="D67" s="603">
        <v>0</v>
      </c>
      <c r="E67" s="559">
        <v>0</v>
      </c>
      <c r="F67" s="577" t="s">
        <v>712</v>
      </c>
      <c r="G67" s="559">
        <v>0</v>
      </c>
      <c r="H67" s="559">
        <v>0</v>
      </c>
      <c r="I67" s="561">
        <v>0</v>
      </c>
      <c r="J67" s="540"/>
      <c r="K67" s="540"/>
      <c r="L67" s="540"/>
      <c r="M67" s="540"/>
      <c r="N67" s="540"/>
      <c r="O67" s="540"/>
      <c r="P67" s="540"/>
      <c r="Q67" s="540"/>
      <c r="R67" s="540"/>
      <c r="S67" s="540"/>
    </row>
    <row r="68" spans="1:19" ht="29.25" thickBot="1" x14ac:dyDescent="0.3">
      <c r="A68" s="540"/>
      <c r="B68" s="1513"/>
      <c r="C68" s="578" t="s">
        <v>705</v>
      </c>
      <c r="D68" s="604">
        <v>0</v>
      </c>
      <c r="E68" s="579">
        <v>0</v>
      </c>
      <c r="F68" s="580" t="s">
        <v>712</v>
      </c>
      <c r="G68" s="579">
        <v>0</v>
      </c>
      <c r="H68" s="579">
        <v>0</v>
      </c>
      <c r="I68" s="581">
        <v>0</v>
      </c>
      <c r="J68" s="540"/>
      <c r="K68" s="540"/>
      <c r="L68" s="540"/>
      <c r="M68" s="540"/>
      <c r="N68" s="540"/>
      <c r="O68" s="540"/>
      <c r="P68" s="540"/>
      <c r="Q68" s="540"/>
      <c r="R68" s="540"/>
      <c r="S68" s="540"/>
    </row>
    <row r="69" spans="1:19" ht="15" x14ac:dyDescent="0.25">
      <c r="A69" s="540"/>
      <c r="B69" s="1514" t="s">
        <v>262</v>
      </c>
      <c r="C69" s="582" t="s">
        <v>703</v>
      </c>
      <c r="D69" s="602">
        <v>0</v>
      </c>
      <c r="E69" s="550">
        <v>0</v>
      </c>
      <c r="F69" s="583">
        <v>0</v>
      </c>
      <c r="G69" s="550">
        <v>0</v>
      </c>
      <c r="H69" s="550">
        <v>0</v>
      </c>
      <c r="I69" s="552">
        <v>0</v>
      </c>
      <c r="J69" s="540"/>
      <c r="K69" s="540"/>
      <c r="L69" s="540"/>
      <c r="M69" s="540"/>
      <c r="N69" s="540"/>
      <c r="O69" s="540"/>
      <c r="P69" s="540"/>
      <c r="Q69" s="540"/>
      <c r="R69" s="540"/>
      <c r="S69" s="540"/>
    </row>
    <row r="70" spans="1:19" ht="29.25" thickBot="1" x14ac:dyDescent="0.3">
      <c r="A70" s="540"/>
      <c r="B70" s="1515"/>
      <c r="C70" s="584" t="s">
        <v>705</v>
      </c>
      <c r="D70" s="605">
        <v>0</v>
      </c>
      <c r="E70" s="585">
        <v>0</v>
      </c>
      <c r="F70" s="586">
        <v>0</v>
      </c>
      <c r="G70" s="585">
        <v>0</v>
      </c>
      <c r="H70" s="585">
        <v>0</v>
      </c>
      <c r="I70" s="587">
        <v>0</v>
      </c>
      <c r="J70" s="540"/>
      <c r="K70" s="540"/>
      <c r="L70" s="540"/>
      <c r="M70" s="540"/>
      <c r="N70" s="540"/>
      <c r="O70" s="540"/>
      <c r="P70" s="540"/>
      <c r="Q70" s="540"/>
      <c r="R70" s="540"/>
      <c r="S70" s="540"/>
    </row>
    <row r="71" spans="1:19" ht="15" x14ac:dyDescent="0.25">
      <c r="A71" s="540"/>
      <c r="B71" s="540"/>
      <c r="C71" s="540"/>
      <c r="D71" s="540"/>
      <c r="E71" s="540"/>
      <c r="F71" s="541"/>
      <c r="G71" s="540"/>
      <c r="H71" s="540"/>
      <c r="I71" s="540"/>
      <c r="J71" s="540"/>
      <c r="K71" s="540"/>
      <c r="L71" s="540"/>
      <c r="M71" s="540"/>
      <c r="N71" s="540"/>
      <c r="O71" s="540"/>
      <c r="P71" s="540"/>
      <c r="Q71" s="540"/>
      <c r="R71" s="540"/>
      <c r="S71" s="540"/>
    </row>
  </sheetData>
  <mergeCells count="30">
    <mergeCell ref="B69:B70"/>
    <mergeCell ref="B44:B45"/>
    <mergeCell ref="B46:B47"/>
    <mergeCell ref="B48:B49"/>
    <mergeCell ref="B50:B51"/>
    <mergeCell ref="B52:B53"/>
    <mergeCell ref="B56:I56"/>
    <mergeCell ref="B59:B60"/>
    <mergeCell ref="B61:B62"/>
    <mergeCell ref="B63:B64"/>
    <mergeCell ref="B65:B66"/>
    <mergeCell ref="B67:B68"/>
    <mergeCell ref="B42:B43"/>
    <mergeCell ref="B14:B15"/>
    <mergeCell ref="B16:B17"/>
    <mergeCell ref="B18:B19"/>
    <mergeCell ref="B22:I22"/>
    <mergeCell ref="B25:B26"/>
    <mergeCell ref="B27:B28"/>
    <mergeCell ref="B29:B30"/>
    <mergeCell ref="B31:B32"/>
    <mergeCell ref="B33:B34"/>
    <mergeCell ref="B35:B36"/>
    <mergeCell ref="B39:I39"/>
    <mergeCell ref="B12:B13"/>
    <mergeCell ref="B2:R2"/>
    <mergeCell ref="B5:I5"/>
    <mergeCell ref="L5:R5"/>
    <mergeCell ref="B8:B9"/>
    <mergeCell ref="B10:B11"/>
  </mergeCells>
  <pageMargins left="0.70866141732283472" right="0.70866141732283472" top="0.74803149606299213" bottom="0.74803149606299213" header="0.31496062992125984" footer="0.31496062992125984"/>
  <pageSetup paperSize="9" scale="3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CA341-53E8-4410-BDDB-7BBA4907C109}">
  <sheetPr>
    <tabColor theme="5" tint="-0.499984740745262"/>
    <pageSetUpPr fitToPage="1"/>
  </sheetPr>
  <dimension ref="A1:P39"/>
  <sheetViews>
    <sheetView showGridLines="0" topLeftCell="D5" zoomScale="85" zoomScaleNormal="85" zoomScalePageLayoutView="80" workbookViewId="0">
      <selection activeCell="D7" sqref="D7:K17"/>
    </sheetView>
  </sheetViews>
  <sheetFormatPr defaultColWidth="9.140625" defaultRowHeight="15" x14ac:dyDescent="0.25"/>
  <cols>
    <col min="1" max="1" width="9.140625" style="81" customWidth="1"/>
    <col min="2" max="2" width="9.140625" style="116" customWidth="1"/>
    <col min="3" max="3" width="64.42578125" style="81" customWidth="1"/>
    <col min="4" max="11" width="23" style="81" customWidth="1"/>
    <col min="12" max="16384" width="9.140625" style="81"/>
  </cols>
  <sheetData>
    <row r="1" spans="1:16" s="38" customFormat="1" ht="15.75" thickBot="1" x14ac:dyDescent="0.3">
      <c r="A1" s="3"/>
      <c r="B1" s="36"/>
      <c r="C1" s="37"/>
      <c r="E1" s="7"/>
      <c r="F1" s="7"/>
      <c r="G1" s="7"/>
      <c r="H1" s="7"/>
      <c r="I1" s="7"/>
      <c r="J1" s="7"/>
      <c r="K1" s="7"/>
      <c r="L1" s="7"/>
      <c r="M1" s="7"/>
      <c r="N1" s="7"/>
      <c r="O1" s="7"/>
      <c r="P1" s="7"/>
    </row>
    <row r="2" spans="1:16" s="8" customFormat="1" ht="41.25" customHeight="1" thickBot="1" x14ac:dyDescent="0.3">
      <c r="A2" s="7"/>
      <c r="B2" s="1138" t="s">
        <v>271</v>
      </c>
      <c r="C2" s="1139"/>
      <c r="D2" s="1139"/>
      <c r="E2" s="1516"/>
      <c r="F2" s="1516"/>
      <c r="G2" s="1516"/>
      <c r="H2" s="1516"/>
      <c r="I2" s="1516"/>
      <c r="J2" s="1516"/>
      <c r="K2" s="1517"/>
      <c r="L2" s="7"/>
      <c r="M2" s="7"/>
      <c r="N2" s="7"/>
      <c r="O2" s="7"/>
      <c r="P2" s="7"/>
    </row>
    <row r="3" spans="1:16" x14ac:dyDescent="0.25">
      <c r="B3" s="614" t="s">
        <v>1449</v>
      </c>
    </row>
    <row r="4" spans="1:16" ht="15.75" thickBot="1" x14ac:dyDescent="0.3">
      <c r="A4" s="77"/>
      <c r="B4" s="78"/>
      <c r="C4" s="79"/>
      <c r="D4" s="80"/>
      <c r="E4" s="80"/>
      <c r="F4" s="80"/>
      <c r="G4" s="80"/>
      <c r="H4" s="80"/>
      <c r="I4" s="80"/>
      <c r="J4" s="80"/>
      <c r="K4" s="80"/>
      <c r="L4" s="77"/>
    </row>
    <row r="5" spans="1:16" ht="15.75" thickBot="1" x14ac:dyDescent="0.3">
      <c r="B5" s="82"/>
      <c r="C5" s="83"/>
      <c r="D5" s="84" t="s">
        <v>235</v>
      </c>
      <c r="E5" s="85" t="s">
        <v>236</v>
      </c>
      <c r="F5" s="84" t="s">
        <v>237</v>
      </c>
      <c r="G5" s="86" t="s">
        <v>238</v>
      </c>
      <c r="H5" s="84" t="s">
        <v>239</v>
      </c>
      <c r="I5" s="85" t="s">
        <v>240</v>
      </c>
      <c r="J5" s="84" t="s">
        <v>241</v>
      </c>
      <c r="K5" s="87" t="s">
        <v>242</v>
      </c>
      <c r="L5" s="83"/>
    </row>
    <row r="6" spans="1:16" ht="66" customHeight="1" thickBot="1" x14ac:dyDescent="0.3">
      <c r="B6" s="82"/>
      <c r="C6" s="83"/>
      <c r="D6" s="88" t="s">
        <v>272</v>
      </c>
      <c r="E6" s="89" t="s">
        <v>273</v>
      </c>
      <c r="F6" s="88" t="s">
        <v>274</v>
      </c>
      <c r="G6" s="88" t="s">
        <v>275</v>
      </c>
      <c r="H6" s="88" t="s">
        <v>276</v>
      </c>
      <c r="I6" s="88" t="s">
        <v>277</v>
      </c>
      <c r="J6" s="88" t="s">
        <v>278</v>
      </c>
      <c r="K6" s="88" t="s">
        <v>279</v>
      </c>
      <c r="L6" s="83"/>
    </row>
    <row r="7" spans="1:16" ht="15.75" thickBot="1" x14ac:dyDescent="0.3">
      <c r="A7" s="77"/>
      <c r="B7" s="90" t="s">
        <v>280</v>
      </c>
      <c r="C7" s="680" t="s">
        <v>281</v>
      </c>
      <c r="D7" s="92">
        <v>0</v>
      </c>
      <c r="E7" s="93">
        <v>0</v>
      </c>
      <c r="F7" s="94"/>
      <c r="G7" s="95" t="s">
        <v>282</v>
      </c>
      <c r="H7" s="96">
        <v>0</v>
      </c>
      <c r="I7" s="96">
        <v>0</v>
      </c>
      <c r="J7" s="96">
        <v>0</v>
      </c>
      <c r="K7" s="96">
        <v>0</v>
      </c>
      <c r="L7" s="83"/>
    </row>
    <row r="8" spans="1:16" ht="15.75" thickBot="1" x14ac:dyDescent="0.3">
      <c r="A8" s="77"/>
      <c r="B8" s="97" t="s">
        <v>283</v>
      </c>
      <c r="C8" s="91" t="s">
        <v>284</v>
      </c>
      <c r="D8" s="98">
        <v>0</v>
      </c>
      <c r="E8" s="96">
        <v>0</v>
      </c>
      <c r="F8" s="99"/>
      <c r="G8" s="100" t="s">
        <v>282</v>
      </c>
      <c r="H8" s="96">
        <v>0</v>
      </c>
      <c r="I8" s="96">
        <v>0</v>
      </c>
      <c r="J8" s="96">
        <v>0</v>
      </c>
      <c r="K8" s="96">
        <v>0</v>
      </c>
      <c r="L8" s="83"/>
    </row>
    <row r="9" spans="1:16" ht="15.75" thickBot="1" x14ac:dyDescent="0.3">
      <c r="A9" s="77"/>
      <c r="B9" s="97">
        <v>1</v>
      </c>
      <c r="C9" s="91" t="s">
        <v>285</v>
      </c>
      <c r="D9" s="98">
        <v>37385.05103568</v>
      </c>
      <c r="E9" s="96">
        <v>35239.759670940002</v>
      </c>
      <c r="F9" s="94"/>
      <c r="G9" s="100" t="s">
        <v>282</v>
      </c>
      <c r="H9" s="96">
        <v>118719.35999738</v>
      </c>
      <c r="I9" s="96">
        <v>100717.98157875999</v>
      </c>
      <c r="J9" s="96">
        <v>100717.98157875999</v>
      </c>
      <c r="K9" s="96">
        <v>44178.352587050002</v>
      </c>
      <c r="L9" s="83"/>
    </row>
    <row r="10" spans="1:16" ht="29.25" thickBot="1" x14ac:dyDescent="0.3">
      <c r="A10" s="77"/>
      <c r="B10" s="97">
        <v>2</v>
      </c>
      <c r="C10" s="91" t="s">
        <v>286</v>
      </c>
      <c r="D10" s="101"/>
      <c r="E10" s="94"/>
      <c r="F10" s="102">
        <v>0</v>
      </c>
      <c r="G10" s="103">
        <v>1.4</v>
      </c>
      <c r="H10" s="96">
        <v>0</v>
      </c>
      <c r="I10" s="96">
        <v>0</v>
      </c>
      <c r="J10" s="96">
        <v>0</v>
      </c>
      <c r="K10" s="96">
        <v>0</v>
      </c>
      <c r="L10" s="83"/>
    </row>
    <row r="11" spans="1:16" ht="15.75" thickBot="1" x14ac:dyDescent="0.3">
      <c r="A11" s="77"/>
      <c r="B11" s="97" t="s">
        <v>287</v>
      </c>
      <c r="C11" s="91" t="s">
        <v>288</v>
      </c>
      <c r="D11" s="101"/>
      <c r="E11" s="94"/>
      <c r="F11" s="102">
        <v>0</v>
      </c>
      <c r="G11" s="104"/>
      <c r="H11" s="96">
        <v>0</v>
      </c>
      <c r="I11" s="96">
        <v>0</v>
      </c>
      <c r="J11" s="96">
        <v>0</v>
      </c>
      <c r="K11" s="96">
        <v>0</v>
      </c>
      <c r="L11" s="83"/>
    </row>
    <row r="12" spans="1:16" ht="29.25" thickBot="1" x14ac:dyDescent="0.3">
      <c r="A12" s="77"/>
      <c r="B12" s="97" t="s">
        <v>289</v>
      </c>
      <c r="C12" s="91" t="s">
        <v>290</v>
      </c>
      <c r="D12" s="101"/>
      <c r="E12" s="94"/>
      <c r="F12" s="102">
        <v>0</v>
      </c>
      <c r="G12" s="104"/>
      <c r="H12" s="96">
        <v>0</v>
      </c>
      <c r="I12" s="96">
        <v>0</v>
      </c>
      <c r="J12" s="96">
        <v>0</v>
      </c>
      <c r="K12" s="96">
        <v>0</v>
      </c>
      <c r="L12" s="83"/>
    </row>
    <row r="13" spans="1:16" ht="15.75" thickBot="1" x14ac:dyDescent="0.3">
      <c r="A13" s="77"/>
      <c r="B13" s="97" t="s">
        <v>291</v>
      </c>
      <c r="C13" s="91" t="s">
        <v>292</v>
      </c>
      <c r="D13" s="101"/>
      <c r="E13" s="94"/>
      <c r="F13" s="102">
        <v>0</v>
      </c>
      <c r="G13" s="104"/>
      <c r="H13" s="96">
        <v>0</v>
      </c>
      <c r="I13" s="96">
        <v>0</v>
      </c>
      <c r="J13" s="96">
        <v>0</v>
      </c>
      <c r="K13" s="96">
        <v>0</v>
      </c>
      <c r="L13" s="83"/>
    </row>
    <row r="14" spans="1:16" ht="29.25" thickBot="1" x14ac:dyDescent="0.3">
      <c r="A14" s="77"/>
      <c r="B14" s="97">
        <v>3</v>
      </c>
      <c r="C14" s="91" t="s">
        <v>293</v>
      </c>
      <c r="D14" s="101"/>
      <c r="E14" s="94"/>
      <c r="F14" s="94"/>
      <c r="G14" s="104"/>
      <c r="H14" s="96">
        <v>0</v>
      </c>
      <c r="I14" s="96">
        <v>0</v>
      </c>
      <c r="J14" s="96">
        <v>0</v>
      </c>
      <c r="K14" s="96">
        <v>0</v>
      </c>
      <c r="L14" s="83"/>
    </row>
    <row r="15" spans="1:16" ht="29.25" thickBot="1" x14ac:dyDescent="0.3">
      <c r="A15" s="77"/>
      <c r="B15" s="97">
        <v>4</v>
      </c>
      <c r="C15" s="91" t="s">
        <v>294</v>
      </c>
      <c r="D15" s="101"/>
      <c r="E15" s="94"/>
      <c r="F15" s="94"/>
      <c r="G15" s="104"/>
      <c r="H15" s="96">
        <v>150856.64204487001</v>
      </c>
      <c r="I15" s="96">
        <v>87834.894922679989</v>
      </c>
      <c r="J15" s="96">
        <v>87834.894922679989</v>
      </c>
      <c r="K15" s="96">
        <v>230.64750316999999</v>
      </c>
      <c r="L15" s="83"/>
    </row>
    <row r="16" spans="1:16" ht="15.75" thickBot="1" x14ac:dyDescent="0.3">
      <c r="A16" s="77"/>
      <c r="B16" s="105">
        <v>5</v>
      </c>
      <c r="C16" s="91" t="s">
        <v>295</v>
      </c>
      <c r="D16" s="101"/>
      <c r="E16" s="94"/>
      <c r="F16" s="106"/>
      <c r="G16" s="107"/>
      <c r="H16" s="96">
        <v>0</v>
      </c>
      <c r="I16" s="96">
        <v>0</v>
      </c>
      <c r="J16" s="96">
        <v>0</v>
      </c>
      <c r="K16" s="96">
        <v>0</v>
      </c>
      <c r="L16" s="83"/>
    </row>
    <row r="17" spans="1:12" ht="15.75" thickBot="1" x14ac:dyDescent="0.3">
      <c r="A17" s="77"/>
      <c r="B17" s="108">
        <v>6</v>
      </c>
      <c r="C17" s="109" t="s">
        <v>262</v>
      </c>
      <c r="D17" s="110"/>
      <c r="E17" s="111"/>
      <c r="F17" s="112"/>
      <c r="G17" s="113"/>
      <c r="H17" s="114">
        <v>269576.00204225001</v>
      </c>
      <c r="I17" s="114">
        <v>188552.87650144001</v>
      </c>
      <c r="J17" s="114">
        <v>188552.87650144001</v>
      </c>
      <c r="K17" s="115">
        <v>44409.000090220004</v>
      </c>
      <c r="L17" s="83"/>
    </row>
    <row r="18" spans="1:12" x14ac:dyDescent="0.25">
      <c r="A18" s="77"/>
    </row>
    <row r="19" spans="1:12" x14ac:dyDescent="0.25">
      <c r="A19" s="77"/>
    </row>
    <row r="38" spans="12:12" ht="23.25" x14ac:dyDescent="0.35">
      <c r="L38" s="117"/>
    </row>
    <row r="39" spans="12:12" x14ac:dyDescent="0.25">
      <c r="L39" s="118"/>
    </row>
  </sheetData>
  <mergeCells count="1">
    <mergeCell ref="B2:K2"/>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96234-9D33-4CB9-AFD8-554F4DC025D9}">
  <sheetPr>
    <tabColor theme="5" tint="-0.499984740745262"/>
    <pageSetUpPr fitToPage="1"/>
  </sheetPr>
  <dimension ref="A1:E16"/>
  <sheetViews>
    <sheetView showGridLines="0" zoomScale="90" zoomScaleNormal="90" workbookViewId="0">
      <selection activeCell="D8" sqref="D8:E13"/>
    </sheetView>
  </sheetViews>
  <sheetFormatPr defaultColWidth="9.140625" defaultRowHeight="15" x14ac:dyDescent="0.25"/>
  <cols>
    <col min="1" max="1" width="6.85546875" style="81" customWidth="1"/>
    <col min="2" max="2" width="10.5703125" style="81" customWidth="1"/>
    <col min="3" max="3" width="86.85546875" style="81" customWidth="1"/>
    <col min="4" max="4" width="18" style="81" customWidth="1"/>
    <col min="5" max="5" width="18.7109375" style="81" customWidth="1"/>
    <col min="6" max="16384" width="9.140625" style="81"/>
  </cols>
  <sheetData>
    <row r="1" spans="1:5" ht="15.75" thickBot="1" x14ac:dyDescent="0.3">
      <c r="A1" s="3"/>
    </row>
    <row r="2" spans="1:5" ht="27" customHeight="1" thickBot="1" x14ac:dyDescent="0.3">
      <c r="B2" s="1138" t="s">
        <v>1155</v>
      </c>
      <c r="C2" s="1139"/>
      <c r="D2" s="1139"/>
      <c r="E2" s="1518"/>
    </row>
    <row r="3" spans="1:5" x14ac:dyDescent="0.25">
      <c r="A3" s="119"/>
      <c r="B3" s="614" t="s">
        <v>1448</v>
      </c>
    </row>
    <row r="4" spans="1:5" ht="15.75" thickBot="1" x14ac:dyDescent="0.3">
      <c r="B4" s="120"/>
      <c r="D4" s="120"/>
      <c r="E4" s="120"/>
    </row>
    <row r="5" spans="1:5" ht="15.75" customHeight="1" thickBot="1" x14ac:dyDescent="0.3">
      <c r="B5" s="83"/>
      <c r="C5" s="121"/>
      <c r="D5" s="84" t="s">
        <v>235</v>
      </c>
      <c r="E5" s="84" t="s">
        <v>236</v>
      </c>
    </row>
    <row r="6" spans="1:5" ht="26.25" customHeight="1" x14ac:dyDescent="0.25">
      <c r="B6" s="83"/>
      <c r="C6" s="1519"/>
      <c r="D6" s="1520" t="s">
        <v>278</v>
      </c>
      <c r="E6" s="1522" t="s">
        <v>296</v>
      </c>
    </row>
    <row r="7" spans="1:5" ht="19.5" customHeight="1" thickBot="1" x14ac:dyDescent="0.3">
      <c r="B7" s="83"/>
      <c r="C7" s="1519"/>
      <c r="D7" s="1521"/>
      <c r="E7" s="1523"/>
    </row>
    <row r="8" spans="1:5" ht="15.75" thickBot="1" x14ac:dyDescent="0.3">
      <c r="B8" s="122">
        <v>1</v>
      </c>
      <c r="C8" s="64" t="s">
        <v>297</v>
      </c>
      <c r="D8" s="123">
        <v>0</v>
      </c>
      <c r="E8" s="124">
        <v>0</v>
      </c>
    </row>
    <row r="9" spans="1:5" ht="15.75" thickBot="1" x14ac:dyDescent="0.3">
      <c r="B9" s="122">
        <v>2</v>
      </c>
      <c r="C9" s="125" t="s">
        <v>298</v>
      </c>
      <c r="D9" s="94"/>
      <c r="E9" s="124">
        <v>0</v>
      </c>
    </row>
    <row r="10" spans="1:5" ht="15.75" thickBot="1" x14ac:dyDescent="0.3">
      <c r="B10" s="122">
        <v>3</v>
      </c>
      <c r="C10" s="125" t="s">
        <v>299</v>
      </c>
      <c r="D10" s="94"/>
      <c r="E10" s="124">
        <v>0</v>
      </c>
    </row>
    <row r="11" spans="1:5" ht="15.75" thickBot="1" x14ac:dyDescent="0.3">
      <c r="B11" s="122">
        <v>4</v>
      </c>
      <c r="C11" s="125" t="s">
        <v>300</v>
      </c>
      <c r="D11" s="126">
        <v>10019.081804719999</v>
      </c>
      <c r="E11" s="124">
        <v>954.09100509000007</v>
      </c>
    </row>
    <row r="12" spans="1:5" ht="15.75" thickBot="1" x14ac:dyDescent="0.3">
      <c r="B12" s="122" t="s">
        <v>301</v>
      </c>
      <c r="C12" s="127" t="s">
        <v>302</v>
      </c>
      <c r="D12" s="126">
        <v>0</v>
      </c>
      <c r="E12" s="124">
        <v>0</v>
      </c>
    </row>
    <row r="13" spans="1:5" ht="15.75" thickBot="1" x14ac:dyDescent="0.3">
      <c r="B13" s="128">
        <v>5</v>
      </c>
      <c r="C13" s="129" t="s">
        <v>303</v>
      </c>
      <c r="D13" s="130">
        <v>10019.081804719999</v>
      </c>
      <c r="E13" s="130">
        <v>954.09100509000007</v>
      </c>
    </row>
    <row r="14" spans="1:5" x14ac:dyDescent="0.25">
      <c r="C14" s="119"/>
    </row>
    <row r="15" spans="1:5" x14ac:dyDescent="0.25">
      <c r="B15" s="83"/>
    </row>
    <row r="16" spans="1:5" x14ac:dyDescent="0.25">
      <c r="B16" s="83"/>
    </row>
  </sheetData>
  <mergeCells count="4">
    <mergeCell ref="B2:E2"/>
    <mergeCell ref="C6:C7"/>
    <mergeCell ref="D6:D7"/>
    <mergeCell ref="E6:E7"/>
  </mergeCells>
  <pageMargins left="0.70866141732283472" right="0.70866141732283472" top="0.74803149606299213" bottom="0.74803149606299213" header="0.31496062992125984" footer="0.31496062992125984"/>
  <pageSetup paperSize="9"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0B1B8-8711-49BB-AC57-7C9CB25DC94E}">
  <sheetPr>
    <tabColor theme="5" tint="-0.499984740745262"/>
    <pageSetUpPr fitToPage="1"/>
  </sheetPr>
  <dimension ref="A1:J37"/>
  <sheetViews>
    <sheetView showGridLines="0" topLeftCell="A24" workbookViewId="0">
      <selection activeCell="D9" sqref="D9:J37"/>
    </sheetView>
  </sheetViews>
  <sheetFormatPr defaultColWidth="9.140625" defaultRowHeight="14.25" x14ac:dyDescent="0.2"/>
  <cols>
    <col min="1" max="2" width="9.140625" style="490"/>
    <col min="3" max="3" width="36.85546875" style="836" customWidth="1"/>
    <col min="4" max="10" width="16.85546875" style="612" customWidth="1"/>
    <col min="11" max="16384" width="9.140625" style="490"/>
  </cols>
  <sheetData>
    <row r="1" spans="1:10" ht="15.75" thickBot="1" x14ac:dyDescent="0.3">
      <c r="A1" s="3"/>
    </row>
    <row r="2" spans="1:10" ht="35.25" customHeight="1" thickBot="1" x14ac:dyDescent="0.25">
      <c r="B2" s="1114" t="s">
        <v>1413</v>
      </c>
      <c r="C2" s="1115"/>
      <c r="D2" s="1115"/>
      <c r="E2" s="1115"/>
      <c r="F2" s="1115"/>
      <c r="G2" s="1115"/>
      <c r="H2" s="1115"/>
      <c r="I2" s="1115"/>
      <c r="J2" s="1116"/>
    </row>
    <row r="3" spans="1:10" x14ac:dyDescent="0.2">
      <c r="B3" s="614" t="s">
        <v>1587</v>
      </c>
    </row>
    <row r="5" spans="1:10" x14ac:dyDescent="0.2">
      <c r="D5" s="866" t="s">
        <v>235</v>
      </c>
      <c r="E5" s="866" t="s">
        <v>236</v>
      </c>
      <c r="F5" s="866" t="s">
        <v>237</v>
      </c>
      <c r="G5" s="866" t="s">
        <v>238</v>
      </c>
      <c r="H5" s="866" t="s">
        <v>239</v>
      </c>
      <c r="I5" s="866" t="s">
        <v>240</v>
      </c>
      <c r="J5" s="866" t="s">
        <v>241</v>
      </c>
    </row>
    <row r="6" spans="1:10" x14ac:dyDescent="0.2">
      <c r="C6" s="836" t="s">
        <v>1100</v>
      </c>
      <c r="D6" s="1125" t="s">
        <v>1101</v>
      </c>
      <c r="E6" s="1125" t="s">
        <v>1102</v>
      </c>
      <c r="F6" s="1126" t="s">
        <v>1103</v>
      </c>
      <c r="G6" s="1126"/>
      <c r="H6" s="1126"/>
      <c r="I6" s="1126"/>
      <c r="J6" s="1126"/>
    </row>
    <row r="7" spans="1:10" ht="99.75" x14ac:dyDescent="0.2">
      <c r="D7" s="1125"/>
      <c r="E7" s="1125"/>
      <c r="F7" s="866" t="s">
        <v>1104</v>
      </c>
      <c r="G7" s="866" t="s">
        <v>1105</v>
      </c>
      <c r="H7" s="866" t="s">
        <v>1106</v>
      </c>
      <c r="I7" s="866" t="s">
        <v>1107</v>
      </c>
      <c r="J7" s="866" t="s">
        <v>1108</v>
      </c>
    </row>
    <row r="8" spans="1:10" ht="28.5" x14ac:dyDescent="0.2">
      <c r="B8" s="865"/>
      <c r="C8" s="867" t="s">
        <v>1109</v>
      </c>
      <c r="D8" s="868"/>
      <c r="E8" s="869"/>
      <c r="F8" s="869"/>
      <c r="G8" s="869"/>
      <c r="H8" s="869"/>
      <c r="I8" s="869"/>
      <c r="J8" s="870"/>
    </row>
    <row r="9" spans="1:10" x14ac:dyDescent="0.2">
      <c r="B9" s="871">
        <v>1</v>
      </c>
      <c r="C9" s="872" t="s">
        <v>1110</v>
      </c>
      <c r="D9" s="873">
        <v>1130267</v>
      </c>
      <c r="E9" s="873">
        <v>126660.643092</v>
      </c>
      <c r="F9" s="873">
        <v>978272.14225001901</v>
      </c>
      <c r="G9" s="873" t="s">
        <v>1253</v>
      </c>
      <c r="H9" s="873" t="s">
        <v>1253</v>
      </c>
      <c r="I9" s="873" t="s">
        <v>1253</v>
      </c>
      <c r="J9" s="873">
        <v>151994.85774998099</v>
      </c>
    </row>
    <row r="10" spans="1:10" x14ac:dyDescent="0.2">
      <c r="B10" s="871">
        <v>2</v>
      </c>
      <c r="C10" s="872" t="s">
        <v>1111</v>
      </c>
      <c r="D10" s="873">
        <v>629</v>
      </c>
      <c r="E10" s="873">
        <v>628.71320300000002</v>
      </c>
      <c r="F10" s="873">
        <v>0</v>
      </c>
      <c r="G10" s="873" t="s">
        <v>1253</v>
      </c>
      <c r="H10" s="873" t="s">
        <v>1253</v>
      </c>
      <c r="I10" s="873" t="s">
        <v>1253</v>
      </c>
      <c r="J10" s="873">
        <v>629</v>
      </c>
    </row>
    <row r="11" spans="1:10" ht="28.5" x14ac:dyDescent="0.2">
      <c r="B11" s="871">
        <v>3</v>
      </c>
      <c r="C11" s="872" t="s">
        <v>1112</v>
      </c>
      <c r="D11" s="1103">
        <v>95143</v>
      </c>
      <c r="E11" s="873">
        <v>95143.472372999997</v>
      </c>
      <c r="F11" s="873">
        <v>0</v>
      </c>
      <c r="G11" s="873">
        <v>94010.687960701907</v>
      </c>
      <c r="H11" s="873" t="s">
        <v>1253</v>
      </c>
      <c r="I11" s="873">
        <v>1132.3120392980927</v>
      </c>
      <c r="J11" s="873">
        <v>0</v>
      </c>
    </row>
    <row r="12" spans="1:10" ht="28.5" x14ac:dyDescent="0.2">
      <c r="B12" s="871">
        <v>4</v>
      </c>
      <c r="C12" s="872" t="s">
        <v>1113</v>
      </c>
      <c r="D12" s="873">
        <v>79645</v>
      </c>
      <c r="E12" s="873">
        <v>79644.547275000004</v>
      </c>
      <c r="F12" s="873" t="s">
        <v>1253</v>
      </c>
      <c r="G12" s="873">
        <v>82244.987289643992</v>
      </c>
      <c r="H12" s="873" t="s">
        <v>1253</v>
      </c>
      <c r="I12" s="873" t="s">
        <v>1253</v>
      </c>
      <c r="J12" s="873">
        <v>0</v>
      </c>
    </row>
    <row r="13" spans="1:10" x14ac:dyDescent="0.2">
      <c r="B13" s="871">
        <v>5</v>
      </c>
      <c r="C13" s="872" t="s">
        <v>1114</v>
      </c>
      <c r="D13" s="873">
        <v>592929</v>
      </c>
      <c r="E13" s="873">
        <v>1540045.388275</v>
      </c>
      <c r="F13" s="873">
        <v>347746.35138983303</v>
      </c>
      <c r="G13" s="873" t="s">
        <v>1253</v>
      </c>
      <c r="H13" s="873" t="s">
        <v>1253</v>
      </c>
      <c r="I13" s="873" t="s">
        <v>1253</v>
      </c>
      <c r="J13" s="873">
        <v>195437.64861016697</v>
      </c>
    </row>
    <row r="14" spans="1:10" x14ac:dyDescent="0.2">
      <c r="B14" s="871">
        <v>6</v>
      </c>
      <c r="C14" s="872" t="s">
        <v>1115</v>
      </c>
      <c r="D14" s="873">
        <v>2280867</v>
      </c>
      <c r="E14" s="873">
        <v>2339909.982241</v>
      </c>
      <c r="F14" s="873">
        <v>2328012.2689626003</v>
      </c>
      <c r="G14" s="873" t="s">
        <v>1253</v>
      </c>
      <c r="H14" s="873" t="s">
        <v>1253</v>
      </c>
      <c r="I14" s="873" t="s">
        <v>1253</v>
      </c>
      <c r="J14" s="873">
        <v>0</v>
      </c>
    </row>
    <row r="15" spans="1:10" x14ac:dyDescent="0.2">
      <c r="B15" s="871">
        <v>7</v>
      </c>
      <c r="C15" s="872" t="s">
        <v>1116</v>
      </c>
      <c r="D15" s="1104">
        <v>981490</v>
      </c>
      <c r="E15" s="873">
        <v>958569.58663899999</v>
      </c>
      <c r="F15" s="873">
        <v>917335.76899963594</v>
      </c>
      <c r="G15" s="873" t="s">
        <v>1253</v>
      </c>
      <c r="H15" s="873" t="s">
        <v>1253</v>
      </c>
      <c r="I15" s="873" t="s">
        <v>1253</v>
      </c>
      <c r="J15" s="873">
        <v>64154.23100036406</v>
      </c>
    </row>
    <row r="16" spans="1:10" x14ac:dyDescent="0.2">
      <c r="B16" s="871">
        <v>8</v>
      </c>
      <c r="C16" s="872" t="s">
        <v>1117</v>
      </c>
      <c r="D16" s="873">
        <v>4858</v>
      </c>
      <c r="E16" s="873">
        <v>27778.540065000001</v>
      </c>
      <c r="F16" s="873">
        <v>4534.8088419989999</v>
      </c>
      <c r="G16" s="873" t="s">
        <v>1253</v>
      </c>
      <c r="H16" s="873" t="s">
        <v>1253</v>
      </c>
      <c r="I16" s="873" t="s">
        <v>1253</v>
      </c>
      <c r="J16" s="873">
        <v>323.19115800100008</v>
      </c>
    </row>
    <row r="17" spans="2:10" x14ac:dyDescent="0.2">
      <c r="B17" s="871">
        <v>9</v>
      </c>
      <c r="C17" s="872" t="s">
        <v>1118</v>
      </c>
      <c r="D17" s="873" t="s">
        <v>1253</v>
      </c>
      <c r="E17" s="873" t="s">
        <v>712</v>
      </c>
      <c r="F17" s="873" t="s">
        <v>1253</v>
      </c>
      <c r="G17" s="873" t="s">
        <v>1253</v>
      </c>
      <c r="H17" s="873" t="s">
        <v>1253</v>
      </c>
      <c r="I17" s="873" t="s">
        <v>1253</v>
      </c>
      <c r="J17" s="873">
        <v>0</v>
      </c>
    </row>
    <row r="18" spans="2:10" x14ac:dyDescent="0.2">
      <c r="B18" s="871">
        <v>10</v>
      </c>
      <c r="C18" s="872" t="s">
        <v>1119</v>
      </c>
      <c r="D18" s="873">
        <v>25874</v>
      </c>
      <c r="E18" s="873">
        <v>25874.392902</v>
      </c>
      <c r="F18" s="873">
        <v>24151.292947068599</v>
      </c>
      <c r="G18" s="873" t="s">
        <v>1253</v>
      </c>
      <c r="H18" s="873" t="s">
        <v>1253</v>
      </c>
      <c r="I18" s="873" t="s">
        <v>1253</v>
      </c>
      <c r="J18" s="873">
        <v>1722.7070529314005</v>
      </c>
    </row>
    <row r="19" spans="2:10" x14ac:dyDescent="0.2">
      <c r="B19" s="871">
        <v>11</v>
      </c>
      <c r="C19" s="872" t="s">
        <v>1120</v>
      </c>
      <c r="D19" s="873">
        <v>18818</v>
      </c>
      <c r="E19" s="873">
        <v>18817.709508</v>
      </c>
      <c r="F19" s="873">
        <v>244.31707863939999</v>
      </c>
      <c r="G19" s="873" t="s">
        <v>1253</v>
      </c>
      <c r="H19" s="873" t="s">
        <v>1253</v>
      </c>
      <c r="I19" s="873" t="s">
        <v>1253</v>
      </c>
      <c r="J19" s="873">
        <v>18573.6829213606</v>
      </c>
    </row>
    <row r="20" spans="2:10" x14ac:dyDescent="0.2">
      <c r="B20" s="871">
        <v>12</v>
      </c>
      <c r="C20" s="874" t="s">
        <v>1121</v>
      </c>
      <c r="D20" s="873">
        <v>1096</v>
      </c>
      <c r="E20" s="873">
        <v>1095.693444</v>
      </c>
      <c r="F20" s="873">
        <v>1022.7259620778001</v>
      </c>
      <c r="G20" s="873" t="s">
        <v>1253</v>
      </c>
      <c r="H20" s="873" t="s">
        <v>1253</v>
      </c>
      <c r="I20" s="873" t="s">
        <v>1253</v>
      </c>
      <c r="J20" s="873">
        <v>73.274037922199909</v>
      </c>
    </row>
    <row r="21" spans="2:10" x14ac:dyDescent="0.2">
      <c r="B21" s="871">
        <v>13</v>
      </c>
      <c r="C21" s="872" t="s">
        <v>1122</v>
      </c>
      <c r="D21" s="873">
        <v>490</v>
      </c>
      <c r="E21" s="873">
        <v>490.41822300000001</v>
      </c>
      <c r="F21" s="873">
        <v>457.75892343319998</v>
      </c>
      <c r="G21" s="873" t="s">
        <v>1253</v>
      </c>
      <c r="H21" s="873" t="s">
        <v>1253</v>
      </c>
      <c r="I21" s="873" t="s">
        <v>1253</v>
      </c>
      <c r="J21" s="873">
        <v>32.241076566800018</v>
      </c>
    </row>
    <row r="22" spans="2:10" x14ac:dyDescent="0.2">
      <c r="B22" s="871">
        <v>14</v>
      </c>
      <c r="C22" s="872" t="s">
        <v>333</v>
      </c>
      <c r="D22" s="873">
        <v>51465</v>
      </c>
      <c r="E22" s="873">
        <v>48911.747786</v>
      </c>
      <c r="F22" s="873">
        <v>47594.203652809403</v>
      </c>
      <c r="G22" s="873" t="s">
        <v>1253</v>
      </c>
      <c r="H22" s="873" t="s">
        <v>1253</v>
      </c>
      <c r="I22" s="873" t="s">
        <v>1253</v>
      </c>
      <c r="J22" s="873">
        <v>3870.7963471905969</v>
      </c>
    </row>
    <row r="23" spans="2:10" x14ac:dyDescent="0.2">
      <c r="B23" s="871">
        <v>15</v>
      </c>
      <c r="C23" s="872" t="s">
        <v>1123</v>
      </c>
      <c r="D23" s="873" t="s">
        <v>1253</v>
      </c>
      <c r="E23" s="873">
        <v>0</v>
      </c>
      <c r="F23" s="873" t="s">
        <v>1253</v>
      </c>
      <c r="G23" s="873" t="s">
        <v>1253</v>
      </c>
      <c r="H23" s="873" t="s">
        <v>1253</v>
      </c>
      <c r="I23" s="873" t="s">
        <v>1253</v>
      </c>
      <c r="J23" s="873">
        <v>0</v>
      </c>
    </row>
    <row r="24" spans="2:10" x14ac:dyDescent="0.2">
      <c r="B24" s="875">
        <v>16</v>
      </c>
      <c r="C24" s="876" t="s">
        <v>1124</v>
      </c>
      <c r="D24" s="877">
        <v>5263571</v>
      </c>
      <c r="E24" s="877">
        <v>5263570.8350259997</v>
      </c>
      <c r="F24" s="877">
        <v>4649371.639008116</v>
      </c>
      <c r="G24" s="877">
        <v>176255.6752503459</v>
      </c>
      <c r="H24" s="877">
        <v>0</v>
      </c>
      <c r="I24" s="877">
        <v>1132.3120392980927</v>
      </c>
      <c r="J24" s="877">
        <v>436811.62995448464</v>
      </c>
    </row>
    <row r="25" spans="2:10" ht="28.5" x14ac:dyDescent="0.2">
      <c r="B25" s="871"/>
      <c r="C25" s="867" t="s">
        <v>1125</v>
      </c>
      <c r="D25" s="868"/>
      <c r="E25" s="869"/>
      <c r="F25" s="869"/>
      <c r="G25" s="869"/>
      <c r="H25" s="869"/>
      <c r="I25" s="869"/>
      <c r="J25" s="870"/>
    </row>
    <row r="26" spans="2:10" x14ac:dyDescent="0.2">
      <c r="B26" s="871">
        <v>1</v>
      </c>
      <c r="C26" s="651" t="s">
        <v>1126</v>
      </c>
      <c r="D26" s="873">
        <v>959589</v>
      </c>
      <c r="E26" s="873">
        <v>869960.83740700001</v>
      </c>
      <c r="F26" s="873">
        <v>24881.3155829682</v>
      </c>
      <c r="G26" s="873" t="s">
        <v>1253</v>
      </c>
      <c r="H26" s="873" t="s">
        <v>1253</v>
      </c>
      <c r="I26" s="873" t="s">
        <v>1253</v>
      </c>
      <c r="J26" s="873">
        <v>934707.68441703182</v>
      </c>
    </row>
    <row r="27" spans="2:10" x14ac:dyDescent="0.2">
      <c r="B27" s="871">
        <v>2</v>
      </c>
      <c r="C27" s="651" t="s">
        <v>1127</v>
      </c>
      <c r="D27" s="873">
        <v>3224509</v>
      </c>
      <c r="E27" s="873">
        <v>3319505.8328260002</v>
      </c>
      <c r="F27" s="873">
        <v>233866.511562903</v>
      </c>
      <c r="G27" s="873" t="s">
        <v>1253</v>
      </c>
      <c r="H27" s="873" t="s">
        <v>1253</v>
      </c>
      <c r="I27" s="873" t="s">
        <v>1253</v>
      </c>
      <c r="J27" s="873">
        <v>2990642.4884370971</v>
      </c>
    </row>
    <row r="28" spans="2:10" x14ac:dyDescent="0.2">
      <c r="B28" s="871">
        <v>3</v>
      </c>
      <c r="C28" s="651" t="s">
        <v>1128</v>
      </c>
      <c r="D28" s="873">
        <v>267246</v>
      </c>
      <c r="E28" s="873">
        <v>323041.41574600001</v>
      </c>
      <c r="F28" s="873" t="s">
        <v>1253</v>
      </c>
      <c r="G28" s="873" t="s">
        <v>1253</v>
      </c>
      <c r="H28" s="873" t="s">
        <v>1253</v>
      </c>
      <c r="I28" s="873" t="s">
        <v>1253</v>
      </c>
      <c r="J28" s="873">
        <v>267246</v>
      </c>
    </row>
    <row r="29" spans="2:10" ht="28.5" x14ac:dyDescent="0.2">
      <c r="B29" s="871">
        <v>4</v>
      </c>
      <c r="C29" s="651" t="s">
        <v>1129</v>
      </c>
      <c r="D29" s="873">
        <v>201</v>
      </c>
      <c r="E29" s="873">
        <v>200.656643</v>
      </c>
      <c r="F29" s="873" t="s">
        <v>1253</v>
      </c>
      <c r="G29" s="873" t="s">
        <v>1253</v>
      </c>
      <c r="H29" s="873" t="s">
        <v>1253</v>
      </c>
      <c r="I29" s="873" t="s">
        <v>1253</v>
      </c>
      <c r="J29" s="1091">
        <v>201</v>
      </c>
    </row>
    <row r="30" spans="2:10" ht="28.5" x14ac:dyDescent="0.2">
      <c r="B30" s="871">
        <v>5</v>
      </c>
      <c r="C30" s="651" t="s">
        <v>1130</v>
      </c>
      <c r="D30" s="873">
        <v>92779</v>
      </c>
      <c r="E30" s="873">
        <v>94580.281623999996</v>
      </c>
      <c r="F30" s="873" t="s">
        <v>1253</v>
      </c>
      <c r="G30" s="873" t="s">
        <v>1253</v>
      </c>
      <c r="H30" s="873" t="s">
        <v>1253</v>
      </c>
      <c r="I30" s="873" t="s">
        <v>1253</v>
      </c>
      <c r="J30" s="873">
        <v>92779</v>
      </c>
    </row>
    <row r="31" spans="2:10" ht="28.5" x14ac:dyDescent="0.2">
      <c r="B31" s="871">
        <v>6</v>
      </c>
      <c r="C31" s="651" t="s">
        <v>1131</v>
      </c>
      <c r="D31" s="873">
        <v>119550</v>
      </c>
      <c r="E31" s="873">
        <v>117948.593452</v>
      </c>
      <c r="F31" s="873" t="s">
        <v>1253</v>
      </c>
      <c r="G31" s="873" t="s">
        <v>1253</v>
      </c>
      <c r="H31" s="873" t="s">
        <v>1253</v>
      </c>
      <c r="I31" s="873" t="s">
        <v>1253</v>
      </c>
      <c r="J31" s="873">
        <v>119550</v>
      </c>
    </row>
    <row r="32" spans="2:10" x14ac:dyDescent="0.2">
      <c r="B32" s="871">
        <v>7</v>
      </c>
      <c r="C32" s="651" t="s">
        <v>1132</v>
      </c>
      <c r="D32" s="873">
        <v>15753</v>
      </c>
      <c r="E32" s="873">
        <v>2351.3912140000002</v>
      </c>
      <c r="F32" s="873" t="s">
        <v>1253</v>
      </c>
      <c r="G32" s="873" t="s">
        <v>1253</v>
      </c>
      <c r="H32" s="873" t="s">
        <v>1253</v>
      </c>
      <c r="I32" s="873" t="s">
        <v>1253</v>
      </c>
      <c r="J32" s="873">
        <v>15753</v>
      </c>
    </row>
    <row r="33" spans="2:10" x14ac:dyDescent="0.2">
      <c r="B33" s="871">
        <v>8</v>
      </c>
      <c r="C33" s="878" t="s">
        <v>1133</v>
      </c>
      <c r="D33" s="873">
        <v>210</v>
      </c>
      <c r="E33" s="873">
        <v>1449.3142330000001</v>
      </c>
      <c r="F33" s="873" t="s">
        <v>1253</v>
      </c>
      <c r="G33" s="873" t="s">
        <v>1253</v>
      </c>
      <c r="H33" s="873" t="s">
        <v>1253</v>
      </c>
      <c r="I33" s="873" t="s">
        <v>1253</v>
      </c>
      <c r="J33" s="873">
        <v>210</v>
      </c>
    </row>
    <row r="34" spans="2:10" x14ac:dyDescent="0.2">
      <c r="B34" s="871">
        <v>9</v>
      </c>
      <c r="C34" s="651" t="s">
        <v>1134</v>
      </c>
      <c r="D34" s="873">
        <v>106</v>
      </c>
      <c r="E34" s="873">
        <v>106.05504000000001</v>
      </c>
      <c r="F34" s="873">
        <v>0</v>
      </c>
      <c r="G34" s="873" t="s">
        <v>1253</v>
      </c>
      <c r="H34" s="873" t="s">
        <v>1253</v>
      </c>
      <c r="I34" s="873" t="s">
        <v>1253</v>
      </c>
      <c r="J34" s="873">
        <v>106</v>
      </c>
    </row>
    <row r="35" spans="2:10" x14ac:dyDescent="0.2">
      <c r="B35" s="871">
        <v>10</v>
      </c>
      <c r="C35" s="651" t="s">
        <v>1135</v>
      </c>
      <c r="D35" s="873">
        <v>62654</v>
      </c>
      <c r="E35" s="873">
        <v>69447.604303</v>
      </c>
      <c r="F35" s="873" t="s">
        <v>1253</v>
      </c>
      <c r="G35" s="873" t="s">
        <v>1253</v>
      </c>
      <c r="H35" s="873" t="s">
        <v>1253</v>
      </c>
      <c r="I35" s="873" t="s">
        <v>1253</v>
      </c>
      <c r="J35" s="873">
        <v>62654</v>
      </c>
    </row>
    <row r="36" spans="2:10" x14ac:dyDescent="0.2">
      <c r="B36" s="871">
        <v>11</v>
      </c>
      <c r="C36" s="651" t="s">
        <v>1418</v>
      </c>
      <c r="D36" s="873">
        <v>55795</v>
      </c>
      <c r="E36" s="873">
        <v>0</v>
      </c>
      <c r="F36" s="873" t="s">
        <v>1253</v>
      </c>
      <c r="G36" s="873">
        <v>0</v>
      </c>
      <c r="H36" s="873">
        <v>0</v>
      </c>
      <c r="I36" s="873">
        <v>0</v>
      </c>
      <c r="J36" s="873">
        <v>55795</v>
      </c>
    </row>
    <row r="37" spans="2:10" x14ac:dyDescent="0.2">
      <c r="B37" s="875">
        <v>12</v>
      </c>
      <c r="C37" s="879" t="s">
        <v>1136</v>
      </c>
      <c r="D37" s="877">
        <v>4798392</v>
      </c>
      <c r="E37" s="877">
        <v>4798591.9824879998</v>
      </c>
      <c r="F37" s="877">
        <v>258747.82714587121</v>
      </c>
      <c r="G37" s="877">
        <v>0</v>
      </c>
      <c r="H37" s="877">
        <v>0</v>
      </c>
      <c r="I37" s="877">
        <v>0</v>
      </c>
      <c r="J37" s="877">
        <v>4539644.1728541292</v>
      </c>
    </row>
  </sheetData>
  <mergeCells count="4">
    <mergeCell ref="B2:J2"/>
    <mergeCell ref="D6:D7"/>
    <mergeCell ref="E6:E7"/>
    <mergeCell ref="F6:J6"/>
  </mergeCells>
  <pageMargins left="0.70866141732283472" right="0.70866141732283472" top="0.74803149606299213" bottom="0.74803149606299213" header="0.31496062992125984" footer="0.31496062992125984"/>
  <pageSetup paperSize="9" scale="54"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983D1-66C5-4E75-8E16-4E632A111E98}">
  <sheetPr>
    <tabColor theme="5" tint="-0.499984740745262"/>
    <pageSetUpPr fitToPage="1"/>
  </sheetPr>
  <dimension ref="A1:Q19"/>
  <sheetViews>
    <sheetView showGridLines="0" topLeftCell="I3" zoomScale="90" zoomScaleNormal="90" zoomScalePageLayoutView="70" workbookViewId="0">
      <selection activeCell="D9" sqref="D9:O19"/>
    </sheetView>
  </sheetViews>
  <sheetFormatPr defaultColWidth="9.140625" defaultRowHeight="15" x14ac:dyDescent="0.25"/>
  <cols>
    <col min="1" max="1" width="9.140625" style="81"/>
    <col min="2" max="2" width="9.140625" style="131"/>
    <col min="3" max="3" width="58.28515625" style="81" customWidth="1"/>
    <col min="4" max="4" width="25.42578125" style="81" customWidth="1"/>
    <col min="5" max="5" width="26.42578125" style="81" customWidth="1"/>
    <col min="6" max="6" width="26.7109375" style="81" customWidth="1"/>
    <col min="7" max="7" width="26.28515625" style="81" customWidth="1"/>
    <col min="8" max="8" width="27" style="81" customWidth="1"/>
    <col min="9" max="9" width="26.28515625" style="81" customWidth="1"/>
    <col min="10" max="10" width="28.140625" style="81" customWidth="1"/>
    <col min="11" max="11" width="27.7109375" style="81" customWidth="1"/>
    <col min="12" max="12" width="26.7109375" style="81" customWidth="1"/>
    <col min="13" max="13" width="28" style="81" customWidth="1"/>
    <col min="14" max="14" width="27.5703125" style="81" customWidth="1"/>
    <col min="15" max="15" width="28.5703125" style="119" customWidth="1"/>
    <col min="16" max="16384" width="9.140625" style="81"/>
  </cols>
  <sheetData>
    <row r="1" spans="1:17" ht="15.75" thickBot="1" x14ac:dyDescent="0.3">
      <c r="A1" s="3"/>
    </row>
    <row r="2" spans="1:17" ht="48" customHeight="1" thickBot="1" x14ac:dyDescent="0.3">
      <c r="C2" s="1114" t="s">
        <v>304</v>
      </c>
      <c r="D2" s="1115"/>
      <c r="E2" s="1115"/>
      <c r="F2" s="1115"/>
      <c r="G2" s="1115"/>
      <c r="H2" s="1115"/>
      <c r="I2" s="1115"/>
      <c r="J2" s="1516"/>
      <c r="K2" s="1516"/>
      <c r="L2" s="1516"/>
      <c r="M2" s="1516"/>
      <c r="N2" s="1516"/>
      <c r="O2" s="1517"/>
    </row>
    <row r="3" spans="1:17" x14ac:dyDescent="0.25">
      <c r="C3" s="614" t="s">
        <v>1447</v>
      </c>
    </row>
    <row r="4" spans="1:17" ht="15.75" x14ac:dyDescent="0.25">
      <c r="C4" s="121"/>
    </row>
    <row r="5" spans="1:17" ht="15.75" thickBot="1" x14ac:dyDescent="0.3">
      <c r="B5" s="132"/>
    </row>
    <row r="6" spans="1:17" ht="20.100000000000001" customHeight="1" x14ac:dyDescent="0.25">
      <c r="B6" s="82"/>
      <c r="C6" s="133"/>
      <c r="D6" s="1524" t="s">
        <v>305</v>
      </c>
      <c r="E6" s="1525"/>
      <c r="F6" s="1525"/>
      <c r="G6" s="1525"/>
      <c r="H6" s="1525"/>
      <c r="I6" s="1525"/>
      <c r="J6" s="1525"/>
      <c r="K6" s="1525"/>
      <c r="L6" s="1525"/>
      <c r="M6" s="1525"/>
      <c r="N6" s="1526"/>
      <c r="O6" s="134"/>
    </row>
    <row r="7" spans="1:17" ht="20.100000000000001" customHeight="1" x14ac:dyDescent="0.25">
      <c r="B7" s="82"/>
      <c r="C7" s="133"/>
      <c r="D7" s="135" t="s">
        <v>235</v>
      </c>
      <c r="E7" s="136" t="s">
        <v>236</v>
      </c>
      <c r="F7" s="136" t="s">
        <v>237</v>
      </c>
      <c r="G7" s="136" t="s">
        <v>238</v>
      </c>
      <c r="H7" s="136" t="s">
        <v>239</v>
      </c>
      <c r="I7" s="136" t="s">
        <v>240</v>
      </c>
      <c r="J7" s="136" t="s">
        <v>241</v>
      </c>
      <c r="K7" s="136" t="s">
        <v>242</v>
      </c>
      <c r="L7" s="136" t="s">
        <v>243</v>
      </c>
      <c r="M7" s="136" t="s">
        <v>244</v>
      </c>
      <c r="N7" s="137" t="s">
        <v>245</v>
      </c>
      <c r="O7" s="138" t="s">
        <v>306</v>
      </c>
    </row>
    <row r="8" spans="1:17" ht="31.5" customHeight="1" thickBot="1" x14ac:dyDescent="0.3">
      <c r="B8" s="139"/>
      <c r="C8" s="133"/>
      <c r="D8" s="140">
        <v>0</v>
      </c>
      <c r="E8" s="141">
        <v>0.02</v>
      </c>
      <c r="F8" s="141">
        <v>0.04</v>
      </c>
      <c r="G8" s="141">
        <v>0.1</v>
      </c>
      <c r="H8" s="141">
        <v>0.2</v>
      </c>
      <c r="I8" s="141">
        <v>0.5</v>
      </c>
      <c r="J8" s="141">
        <v>0.7</v>
      </c>
      <c r="K8" s="141">
        <v>0.75</v>
      </c>
      <c r="L8" s="141">
        <v>1</v>
      </c>
      <c r="M8" s="141">
        <v>1.5</v>
      </c>
      <c r="N8" s="142" t="s">
        <v>307</v>
      </c>
      <c r="O8" s="143" t="s">
        <v>262</v>
      </c>
    </row>
    <row r="9" spans="1:17" ht="15.75" thickBot="1" x14ac:dyDescent="0.3">
      <c r="B9" s="122">
        <v>1</v>
      </c>
      <c r="C9" s="144" t="s">
        <v>308</v>
      </c>
      <c r="D9" s="123">
        <v>18033.382355470003</v>
      </c>
      <c r="E9" s="123">
        <v>0</v>
      </c>
      <c r="F9" s="123">
        <v>0</v>
      </c>
      <c r="G9" s="123">
        <v>0</v>
      </c>
      <c r="H9" s="123">
        <v>0</v>
      </c>
      <c r="I9" s="123">
        <v>0</v>
      </c>
      <c r="J9" s="123">
        <v>0</v>
      </c>
      <c r="K9" s="123">
        <v>0</v>
      </c>
      <c r="L9" s="123">
        <v>0</v>
      </c>
      <c r="M9" s="123">
        <v>0</v>
      </c>
      <c r="N9" s="123">
        <v>0</v>
      </c>
      <c r="O9" s="123">
        <v>18033.382355470003</v>
      </c>
    </row>
    <row r="10" spans="1:17" ht="15.75" thickBot="1" x14ac:dyDescent="0.3">
      <c r="B10" s="122">
        <v>2</v>
      </c>
      <c r="C10" s="125" t="s">
        <v>309</v>
      </c>
      <c r="D10" s="123">
        <v>0</v>
      </c>
      <c r="E10" s="123">
        <v>0</v>
      </c>
      <c r="F10" s="123">
        <v>0</v>
      </c>
      <c r="G10" s="123">
        <v>0</v>
      </c>
      <c r="H10" s="123">
        <v>0</v>
      </c>
      <c r="I10" s="123">
        <v>0</v>
      </c>
      <c r="J10" s="123">
        <v>0</v>
      </c>
      <c r="K10" s="123">
        <v>0</v>
      </c>
      <c r="L10" s="123">
        <v>0</v>
      </c>
      <c r="M10" s="123">
        <v>0</v>
      </c>
      <c r="N10" s="123">
        <v>0</v>
      </c>
      <c r="O10" s="123">
        <v>0</v>
      </c>
    </row>
    <row r="11" spans="1:17" ht="15.75" thickBot="1" x14ac:dyDescent="0.3">
      <c r="B11" s="122">
        <v>3</v>
      </c>
      <c r="C11" s="125" t="s">
        <v>310</v>
      </c>
      <c r="D11" s="123">
        <v>0</v>
      </c>
      <c r="E11" s="123">
        <v>0</v>
      </c>
      <c r="F11" s="123">
        <v>0</v>
      </c>
      <c r="G11" s="123">
        <v>0</v>
      </c>
      <c r="H11" s="123">
        <v>0</v>
      </c>
      <c r="I11" s="123">
        <v>0</v>
      </c>
      <c r="J11" s="123">
        <v>0</v>
      </c>
      <c r="K11" s="123">
        <v>0</v>
      </c>
      <c r="L11" s="123">
        <v>0</v>
      </c>
      <c r="M11" s="123">
        <v>0</v>
      </c>
      <c r="N11" s="123">
        <v>0</v>
      </c>
      <c r="O11" s="123">
        <v>0</v>
      </c>
    </row>
    <row r="12" spans="1:17" ht="15.75" thickBot="1" x14ac:dyDescent="0.3">
      <c r="B12" s="122">
        <v>4</v>
      </c>
      <c r="C12" s="125" t="s">
        <v>311</v>
      </c>
      <c r="D12" s="123">
        <v>0</v>
      </c>
      <c r="E12" s="123">
        <v>0</v>
      </c>
      <c r="F12" s="123">
        <v>0</v>
      </c>
      <c r="G12" s="123">
        <v>0</v>
      </c>
      <c r="H12" s="123">
        <v>0</v>
      </c>
      <c r="I12" s="123">
        <v>0</v>
      </c>
      <c r="J12" s="123">
        <v>0</v>
      </c>
      <c r="K12" s="123">
        <v>0</v>
      </c>
      <c r="L12" s="123">
        <v>0</v>
      </c>
      <c r="M12" s="123">
        <v>0</v>
      </c>
      <c r="N12" s="123">
        <v>0</v>
      </c>
      <c r="O12" s="123">
        <v>0</v>
      </c>
    </row>
    <row r="13" spans="1:17" ht="15.75" thickBot="1" x14ac:dyDescent="0.3">
      <c r="B13" s="122">
        <v>5</v>
      </c>
      <c r="C13" s="125" t="s">
        <v>312</v>
      </c>
      <c r="D13" s="123">
        <v>0</v>
      </c>
      <c r="E13" s="123">
        <v>0</v>
      </c>
      <c r="F13" s="123">
        <v>0</v>
      </c>
      <c r="G13" s="123">
        <v>0</v>
      </c>
      <c r="H13" s="123">
        <v>0</v>
      </c>
      <c r="I13" s="123">
        <v>0</v>
      </c>
      <c r="J13" s="123">
        <v>0</v>
      </c>
      <c r="K13" s="123">
        <v>0</v>
      </c>
      <c r="L13" s="123">
        <v>0</v>
      </c>
      <c r="M13" s="123">
        <v>0</v>
      </c>
      <c r="N13" s="123">
        <v>0</v>
      </c>
      <c r="O13" s="123">
        <v>0</v>
      </c>
    </row>
    <row r="14" spans="1:17" ht="15.75" thickBot="1" x14ac:dyDescent="0.3">
      <c r="B14" s="122">
        <v>6</v>
      </c>
      <c r="C14" s="125" t="s">
        <v>313</v>
      </c>
      <c r="D14" s="123">
        <v>17601.971228099999</v>
      </c>
      <c r="E14" s="123">
        <v>0</v>
      </c>
      <c r="F14" s="123">
        <v>0</v>
      </c>
      <c r="G14" s="123">
        <v>0</v>
      </c>
      <c r="H14" s="123">
        <v>13.285266699999999</v>
      </c>
      <c r="I14" s="123">
        <v>0</v>
      </c>
      <c r="J14" s="123">
        <v>0</v>
      </c>
      <c r="K14" s="123">
        <v>0</v>
      </c>
      <c r="L14" s="123">
        <v>0</v>
      </c>
      <c r="M14" s="123">
        <v>0</v>
      </c>
      <c r="N14" s="123">
        <v>0</v>
      </c>
      <c r="O14" s="123">
        <v>17615.2564948</v>
      </c>
      <c r="Q14" s="145"/>
    </row>
    <row r="15" spans="1:17" ht="15.75" thickBot="1" x14ac:dyDescent="0.3">
      <c r="B15" s="122">
        <v>7</v>
      </c>
      <c r="C15" s="125" t="s">
        <v>314</v>
      </c>
      <c r="D15" s="123">
        <v>0</v>
      </c>
      <c r="E15" s="123">
        <v>0</v>
      </c>
      <c r="F15" s="123">
        <v>0</v>
      </c>
      <c r="G15" s="123">
        <v>0</v>
      </c>
      <c r="H15" s="123">
        <v>0</v>
      </c>
      <c r="I15" s="123">
        <v>0</v>
      </c>
      <c r="J15" s="123">
        <v>0</v>
      </c>
      <c r="K15" s="123">
        <v>0</v>
      </c>
      <c r="L15" s="123">
        <v>28787.20020997</v>
      </c>
      <c r="M15" s="123">
        <v>0</v>
      </c>
      <c r="N15" s="123">
        <v>0</v>
      </c>
      <c r="O15" s="123">
        <v>28787.20020997</v>
      </c>
    </row>
    <row r="16" spans="1:17" ht="15.75" thickBot="1" x14ac:dyDescent="0.3">
      <c r="B16" s="122">
        <v>8</v>
      </c>
      <c r="C16" s="125" t="s">
        <v>315</v>
      </c>
      <c r="D16" s="123">
        <v>0</v>
      </c>
      <c r="E16" s="123">
        <v>0</v>
      </c>
      <c r="F16" s="123">
        <v>0</v>
      </c>
      <c r="G16" s="123">
        <v>0</v>
      </c>
      <c r="H16" s="123">
        <v>0</v>
      </c>
      <c r="I16" s="123">
        <v>0</v>
      </c>
      <c r="J16" s="123">
        <v>0</v>
      </c>
      <c r="K16" s="123">
        <v>0</v>
      </c>
      <c r="L16" s="123">
        <v>0</v>
      </c>
      <c r="M16" s="123">
        <v>0</v>
      </c>
      <c r="N16" s="123">
        <v>0</v>
      </c>
      <c r="O16" s="123">
        <v>0</v>
      </c>
    </row>
    <row r="17" spans="2:15" ht="15.75" thickBot="1" x14ac:dyDescent="0.3">
      <c r="B17" s="122">
        <v>9</v>
      </c>
      <c r="C17" s="125" t="s">
        <v>316</v>
      </c>
      <c r="D17" s="123">
        <v>0</v>
      </c>
      <c r="E17" s="123">
        <v>0</v>
      </c>
      <c r="F17" s="123">
        <v>0</v>
      </c>
      <c r="G17" s="123">
        <v>0</v>
      </c>
      <c r="H17" s="123">
        <v>0</v>
      </c>
      <c r="I17" s="123">
        <v>0</v>
      </c>
      <c r="J17" s="123">
        <v>0</v>
      </c>
      <c r="K17" s="123">
        <v>0</v>
      </c>
      <c r="L17" s="123">
        <v>0</v>
      </c>
      <c r="M17" s="123">
        <v>0</v>
      </c>
      <c r="N17" s="123">
        <v>0</v>
      </c>
      <c r="O17" s="123">
        <v>0</v>
      </c>
    </row>
    <row r="18" spans="2:15" ht="15.75" thickBot="1" x14ac:dyDescent="0.3">
      <c r="B18" s="122">
        <v>10</v>
      </c>
      <c r="C18" s="125" t="s">
        <v>317</v>
      </c>
      <c r="D18" s="123">
        <v>0</v>
      </c>
      <c r="E18" s="123">
        <v>0</v>
      </c>
      <c r="F18" s="123">
        <v>0</v>
      </c>
      <c r="G18" s="123">
        <v>0</v>
      </c>
      <c r="H18" s="123">
        <v>0</v>
      </c>
      <c r="I18" s="123">
        <v>0</v>
      </c>
      <c r="J18" s="123">
        <v>0</v>
      </c>
      <c r="K18" s="123">
        <v>0</v>
      </c>
      <c r="L18" s="123">
        <v>0</v>
      </c>
      <c r="M18" s="123">
        <v>0</v>
      </c>
      <c r="N18" s="123">
        <v>0</v>
      </c>
      <c r="O18" s="123">
        <v>0</v>
      </c>
    </row>
    <row r="19" spans="2:15" s="149" customFormat="1" x14ac:dyDescent="0.25">
      <c r="B19" s="146">
        <v>11</v>
      </c>
      <c r="C19" s="147" t="s">
        <v>262</v>
      </c>
      <c r="D19" s="148">
        <v>35635.353583570002</v>
      </c>
      <c r="E19" s="148">
        <v>0</v>
      </c>
      <c r="F19" s="148">
        <v>0</v>
      </c>
      <c r="G19" s="148">
        <v>0</v>
      </c>
      <c r="H19" s="148">
        <v>13.285266699999999</v>
      </c>
      <c r="I19" s="148">
        <v>0</v>
      </c>
      <c r="J19" s="148">
        <v>0</v>
      </c>
      <c r="K19" s="148">
        <v>0</v>
      </c>
      <c r="L19" s="148">
        <v>28787.20020997</v>
      </c>
      <c r="M19" s="148">
        <v>0</v>
      </c>
      <c r="N19" s="148">
        <v>0</v>
      </c>
      <c r="O19" s="148">
        <v>64435.839060239996</v>
      </c>
    </row>
  </sheetData>
  <mergeCells count="2">
    <mergeCell ref="C2:O2"/>
    <mergeCell ref="D6:N6"/>
  </mergeCells>
  <pageMargins left="0.70866141732283472" right="0.70866141732283472" top="0.74803149606299213" bottom="0.74803149606299213" header="0.31496062992125984" footer="0.31496062992125984"/>
  <pageSetup paperSize="9" scale="34" orientation="landscape"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35AC6-829A-437C-AF63-54568E704D97}">
  <sheetPr>
    <tabColor theme="5" tint="-0.499984740745262"/>
    <pageSetUpPr fitToPage="1"/>
  </sheetPr>
  <dimension ref="A1:N18"/>
  <sheetViews>
    <sheetView showGridLines="0" topLeftCell="D6" zoomScaleNormal="100" zoomScalePageLayoutView="80" workbookViewId="0">
      <selection activeCell="D8" sqref="D8:K16"/>
    </sheetView>
  </sheetViews>
  <sheetFormatPr defaultColWidth="9.140625" defaultRowHeight="15" x14ac:dyDescent="0.25"/>
  <cols>
    <col min="1" max="1" width="9.140625" style="81"/>
    <col min="2" max="2" width="6.28515625" style="81" customWidth="1"/>
    <col min="3" max="3" width="23.85546875" style="81" customWidth="1"/>
    <col min="4" max="4" width="17.28515625" style="81" customWidth="1"/>
    <col min="5" max="5" width="16.5703125" style="81" customWidth="1"/>
    <col min="6" max="6" width="18.42578125" style="81" customWidth="1"/>
    <col min="7" max="7" width="17.7109375" style="81" customWidth="1"/>
    <col min="8" max="8" width="19.5703125" style="81" customWidth="1"/>
    <col min="9" max="9" width="21.85546875" style="81" customWidth="1"/>
    <col min="10" max="10" width="20.85546875" style="81" customWidth="1"/>
    <col min="11" max="11" width="24.85546875" style="81" customWidth="1"/>
    <col min="12" max="16384" width="9.140625" style="81"/>
  </cols>
  <sheetData>
    <row r="1" spans="1:11" ht="15.75" thickBot="1" x14ac:dyDescent="0.3">
      <c r="A1" s="3"/>
    </row>
    <row r="2" spans="1:11" ht="18.75" thickBot="1" x14ac:dyDescent="0.3">
      <c r="C2" s="1288" t="s">
        <v>1099</v>
      </c>
      <c r="D2" s="1289"/>
      <c r="E2" s="1289"/>
      <c r="F2" s="1289"/>
      <c r="G2" s="1289"/>
      <c r="H2" s="1290"/>
    </row>
    <row r="3" spans="1:11" x14ac:dyDescent="0.25">
      <c r="C3" s="614" t="s">
        <v>1446</v>
      </c>
    </row>
    <row r="4" spans="1:11" ht="15.75" thickBot="1" x14ac:dyDescent="0.3">
      <c r="C4" s="1087">
        <v>45657</v>
      </c>
    </row>
    <row r="5" spans="1:11" ht="15" customHeight="1" thickBot="1" x14ac:dyDescent="0.3">
      <c r="D5" s="1527" t="s">
        <v>1093</v>
      </c>
      <c r="E5" s="1528"/>
      <c r="F5" s="1528"/>
      <c r="G5" s="1529"/>
      <c r="H5" s="1527" t="s">
        <v>1094</v>
      </c>
      <c r="I5" s="1528"/>
      <c r="J5" s="1528"/>
      <c r="K5" s="1529"/>
    </row>
    <row r="6" spans="1:11" ht="21" customHeight="1" thickBot="1" x14ac:dyDescent="0.3">
      <c r="B6" s="119"/>
      <c r="C6" s="1530" t="s">
        <v>112</v>
      </c>
      <c r="D6" s="1527" t="s">
        <v>1095</v>
      </c>
      <c r="E6" s="1529"/>
      <c r="F6" s="1527" t="s">
        <v>1096</v>
      </c>
      <c r="G6" s="1529"/>
      <c r="H6" s="1527" t="s">
        <v>1095</v>
      </c>
      <c r="I6" s="1529"/>
      <c r="J6" s="1527" t="s">
        <v>1096</v>
      </c>
      <c r="K6" s="1529"/>
    </row>
    <row r="7" spans="1:11" ht="15.75" thickBot="1" x14ac:dyDescent="0.3">
      <c r="B7" s="119"/>
      <c r="C7" s="1531"/>
      <c r="D7" s="365" t="s">
        <v>1097</v>
      </c>
      <c r="E7" s="365" t="s">
        <v>1098</v>
      </c>
      <c r="F7" s="365" t="s">
        <v>1097</v>
      </c>
      <c r="G7" s="365" t="s">
        <v>1098</v>
      </c>
      <c r="H7" s="365" t="s">
        <v>1097</v>
      </c>
      <c r="I7" s="365" t="s">
        <v>1098</v>
      </c>
      <c r="J7" s="365" t="s">
        <v>1097</v>
      </c>
      <c r="K7" s="365" t="s">
        <v>1098</v>
      </c>
    </row>
    <row r="8" spans="1:11" ht="39" customHeight="1" x14ac:dyDescent="0.25">
      <c r="B8" s="606"/>
      <c r="C8" s="607" t="s">
        <v>716</v>
      </c>
      <c r="D8" s="181">
        <v>0</v>
      </c>
      <c r="E8" s="181">
        <v>0</v>
      </c>
      <c r="F8" s="181">
        <v>0</v>
      </c>
      <c r="G8" s="181">
        <v>37807.644776070003</v>
      </c>
      <c r="H8" s="181">
        <v>0</v>
      </c>
      <c r="I8" s="181">
        <v>0</v>
      </c>
      <c r="J8" s="181">
        <v>0</v>
      </c>
      <c r="K8" s="181">
        <v>0</v>
      </c>
    </row>
    <row r="9" spans="1:11" ht="45.75" customHeight="1" x14ac:dyDescent="0.25">
      <c r="B9" s="606"/>
      <c r="C9" s="608" t="s">
        <v>717</v>
      </c>
      <c r="D9" s="184">
        <v>0</v>
      </c>
      <c r="E9" s="184">
        <v>0</v>
      </c>
      <c r="F9" s="184">
        <v>0</v>
      </c>
      <c r="G9" s="184">
        <v>44043.162325869998</v>
      </c>
      <c r="H9" s="184">
        <v>0</v>
      </c>
      <c r="I9" s="184">
        <v>0</v>
      </c>
      <c r="J9" s="184">
        <v>0</v>
      </c>
      <c r="K9" s="184">
        <v>0</v>
      </c>
    </row>
    <row r="10" spans="1:11" x14ac:dyDescent="0.25">
      <c r="B10" s="606"/>
      <c r="C10" s="608" t="s">
        <v>718</v>
      </c>
      <c r="D10" s="184">
        <v>0</v>
      </c>
      <c r="E10" s="184">
        <v>0</v>
      </c>
      <c r="F10" s="184">
        <v>0</v>
      </c>
      <c r="G10" s="184">
        <v>0</v>
      </c>
      <c r="H10" s="184">
        <v>0</v>
      </c>
      <c r="I10" s="184">
        <v>200.17850390999999</v>
      </c>
      <c r="J10" s="184">
        <v>0</v>
      </c>
      <c r="K10" s="184">
        <v>200.17850390999999</v>
      </c>
    </row>
    <row r="11" spans="1:11" x14ac:dyDescent="0.25">
      <c r="B11" s="606"/>
      <c r="C11" s="608" t="s">
        <v>719</v>
      </c>
      <c r="D11" s="184">
        <v>0</v>
      </c>
      <c r="E11" s="184">
        <v>0</v>
      </c>
      <c r="F11" s="184">
        <v>0</v>
      </c>
      <c r="G11" s="184">
        <v>0</v>
      </c>
      <c r="H11" s="184">
        <v>0</v>
      </c>
      <c r="I11" s="184">
        <v>83444.460670330009</v>
      </c>
      <c r="J11" s="184">
        <v>0</v>
      </c>
      <c r="K11" s="184">
        <v>83444.460670330009</v>
      </c>
    </row>
    <row r="12" spans="1:11" ht="25.5" x14ac:dyDescent="0.25">
      <c r="B12" s="606"/>
      <c r="C12" s="608" t="s">
        <v>720</v>
      </c>
      <c r="D12" s="184">
        <v>0</v>
      </c>
      <c r="E12" s="184">
        <v>0</v>
      </c>
      <c r="F12" s="184">
        <v>0</v>
      </c>
      <c r="G12" s="184">
        <v>0</v>
      </c>
      <c r="H12" s="184">
        <v>0</v>
      </c>
      <c r="I12" s="184">
        <v>0</v>
      </c>
      <c r="J12" s="184">
        <v>0</v>
      </c>
      <c r="K12" s="184">
        <v>0</v>
      </c>
    </row>
    <row r="13" spans="1:11" x14ac:dyDescent="0.25">
      <c r="B13" s="606"/>
      <c r="C13" s="608" t="s">
        <v>721</v>
      </c>
      <c r="D13" s="184">
        <v>0</v>
      </c>
      <c r="E13" s="184">
        <v>0</v>
      </c>
      <c r="F13" s="184">
        <v>0</v>
      </c>
      <c r="G13" s="184">
        <v>0</v>
      </c>
      <c r="H13" s="184">
        <v>0</v>
      </c>
      <c r="I13" s="184">
        <v>0</v>
      </c>
      <c r="J13" s="184">
        <v>0</v>
      </c>
      <c r="K13" s="184">
        <v>0</v>
      </c>
    </row>
    <row r="14" spans="1:11" ht="25.5" x14ac:dyDescent="0.25">
      <c r="B14" s="606"/>
      <c r="C14" s="608" t="s">
        <v>722</v>
      </c>
      <c r="D14" s="184">
        <v>0</v>
      </c>
      <c r="E14" s="184">
        <v>0</v>
      </c>
      <c r="F14" s="184">
        <v>0</v>
      </c>
      <c r="G14" s="184">
        <v>0</v>
      </c>
      <c r="H14" s="184">
        <v>0</v>
      </c>
      <c r="I14" s="184">
        <v>0</v>
      </c>
      <c r="J14" s="184">
        <v>0</v>
      </c>
      <c r="K14" s="184">
        <v>0</v>
      </c>
    </row>
    <row r="15" spans="1:11" ht="15.75" thickBot="1" x14ac:dyDescent="0.3">
      <c r="B15" s="606"/>
      <c r="C15" s="609" t="s">
        <v>723</v>
      </c>
      <c r="D15" s="188">
        <v>0</v>
      </c>
      <c r="E15" s="188">
        <v>0</v>
      </c>
      <c r="F15" s="188">
        <v>0</v>
      </c>
      <c r="G15" s="188">
        <v>0</v>
      </c>
      <c r="H15" s="188">
        <v>0</v>
      </c>
      <c r="I15" s="188">
        <v>0</v>
      </c>
      <c r="J15" s="188">
        <v>0</v>
      </c>
      <c r="K15" s="188">
        <v>0</v>
      </c>
    </row>
    <row r="16" spans="1:11" ht="15.75" thickBot="1" x14ac:dyDescent="0.3">
      <c r="B16" s="116"/>
      <c r="C16" s="610" t="s">
        <v>262</v>
      </c>
      <c r="D16" s="611">
        <v>0</v>
      </c>
      <c r="E16" s="611">
        <v>0</v>
      </c>
      <c r="F16" s="611">
        <v>0</v>
      </c>
      <c r="G16" s="611">
        <v>81850.807101940009</v>
      </c>
      <c r="H16" s="611">
        <v>0</v>
      </c>
      <c r="I16" s="611">
        <v>83644.639174240001</v>
      </c>
      <c r="J16" s="611">
        <v>0</v>
      </c>
      <c r="K16" s="611">
        <v>83644.639174240001</v>
      </c>
    </row>
    <row r="17" spans="3:14" x14ac:dyDescent="0.25">
      <c r="C17" s="120"/>
      <c r="D17" s="120"/>
      <c r="E17" s="120"/>
      <c r="F17" s="120"/>
      <c r="G17" s="120"/>
      <c r="H17" s="120"/>
      <c r="I17" s="120"/>
      <c r="J17" s="120"/>
      <c r="K17" s="120"/>
    </row>
    <row r="18" spans="3:14" x14ac:dyDescent="0.25">
      <c r="N18" s="145"/>
    </row>
  </sheetData>
  <mergeCells count="8">
    <mergeCell ref="C2:H2"/>
    <mergeCell ref="D5:G5"/>
    <mergeCell ref="H5:K5"/>
    <mergeCell ref="C6:C7"/>
    <mergeCell ref="D6:E6"/>
    <mergeCell ref="F6:G6"/>
    <mergeCell ref="H6:I6"/>
    <mergeCell ref="J6:K6"/>
  </mergeCells>
  <pageMargins left="0.70866141732283472" right="0.70866141732283472" top="0.74803149606299213" bottom="0.74803149606299213" header="0.31496062992125984" footer="0.31496062992125984"/>
  <pageSetup paperSize="9" scale="73"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858C4-B566-409E-BCEA-F492156F15FD}">
  <sheetPr>
    <tabColor theme="5" tint="-0.499984740745262"/>
    <pageSetUpPr fitToPage="1"/>
  </sheetPr>
  <dimension ref="A1:D20"/>
  <sheetViews>
    <sheetView showGridLines="0" topLeftCell="A3" workbookViewId="0">
      <selection activeCell="D8" sqref="D8:D18"/>
    </sheetView>
  </sheetViews>
  <sheetFormatPr defaultColWidth="16.42578125" defaultRowHeight="15" x14ac:dyDescent="0.25"/>
  <cols>
    <col min="1" max="2" width="16.42578125" style="81"/>
    <col min="3" max="3" width="32.5703125" style="81" customWidth="1"/>
    <col min="4" max="4" width="21.140625" style="81" customWidth="1"/>
    <col min="5" max="5" width="64.28515625" style="81" customWidth="1"/>
    <col min="6" max="16384" width="16.42578125" style="81"/>
  </cols>
  <sheetData>
    <row r="1" spans="1:4" ht="15.75" thickBot="1" x14ac:dyDescent="0.3">
      <c r="A1" s="3"/>
    </row>
    <row r="2" spans="1:4" ht="15.75" thickBot="1" x14ac:dyDescent="0.3">
      <c r="B2" s="1117" t="s">
        <v>893</v>
      </c>
      <c r="C2" s="1118"/>
      <c r="D2" s="1119"/>
    </row>
    <row r="3" spans="1:4" x14ac:dyDescent="0.25">
      <c r="B3" s="614" t="s">
        <v>1445</v>
      </c>
    </row>
    <row r="7" spans="1:4" ht="25.5" x14ac:dyDescent="0.25">
      <c r="B7" s="737"/>
      <c r="C7" s="738" t="s">
        <v>112</v>
      </c>
      <c r="D7" s="739" t="s">
        <v>727</v>
      </c>
    </row>
    <row r="8" spans="1:4" x14ac:dyDescent="0.25">
      <c r="B8" s="737"/>
      <c r="C8" s="740" t="s">
        <v>894</v>
      </c>
      <c r="D8" s="741"/>
    </row>
    <row r="9" spans="1:4" x14ac:dyDescent="0.25">
      <c r="B9" s="742">
        <v>1</v>
      </c>
      <c r="C9" s="743" t="s">
        <v>895</v>
      </c>
      <c r="D9" s="744">
        <v>11687.207507749999</v>
      </c>
    </row>
    <row r="10" spans="1:4" x14ac:dyDescent="0.25">
      <c r="B10" s="742">
        <v>2</v>
      </c>
      <c r="C10" s="743" t="s">
        <v>896</v>
      </c>
      <c r="D10" s="744">
        <v>5.5500000000000005E-4</v>
      </c>
    </row>
    <row r="11" spans="1:4" x14ac:dyDescent="0.25">
      <c r="B11" s="742">
        <v>3</v>
      </c>
      <c r="C11" s="743" t="s">
        <v>897</v>
      </c>
      <c r="D11" s="744">
        <v>0</v>
      </c>
    </row>
    <row r="12" spans="1:4" x14ac:dyDescent="0.25">
      <c r="B12" s="742">
        <v>4</v>
      </c>
      <c r="C12" s="743" t="s">
        <v>898</v>
      </c>
      <c r="D12" s="744">
        <v>0</v>
      </c>
    </row>
    <row r="13" spans="1:4" x14ac:dyDescent="0.25">
      <c r="B13" s="742"/>
      <c r="C13" s="745" t="s">
        <v>899</v>
      </c>
      <c r="D13" s="746"/>
    </row>
    <row r="14" spans="1:4" x14ac:dyDescent="0.25">
      <c r="B14" s="742">
        <v>5</v>
      </c>
      <c r="C14" s="743" t="s">
        <v>900</v>
      </c>
      <c r="D14" s="744">
        <v>0</v>
      </c>
    </row>
    <row r="15" spans="1:4" x14ac:dyDescent="0.25">
      <c r="B15" s="742">
        <v>6</v>
      </c>
      <c r="C15" s="743" t="s">
        <v>901</v>
      </c>
      <c r="D15" s="744">
        <v>0</v>
      </c>
    </row>
    <row r="16" spans="1:4" x14ac:dyDescent="0.25">
      <c r="B16" s="742">
        <v>7</v>
      </c>
      <c r="C16" s="743" t="s">
        <v>902</v>
      </c>
      <c r="D16" s="744">
        <v>0</v>
      </c>
    </row>
    <row r="17" spans="2:4" x14ac:dyDescent="0.25">
      <c r="B17" s="742">
        <v>8</v>
      </c>
      <c r="C17" s="740" t="s">
        <v>903</v>
      </c>
      <c r="D17" s="744">
        <v>0</v>
      </c>
    </row>
    <row r="18" spans="2:4" x14ac:dyDescent="0.25">
      <c r="B18" s="742">
        <v>9</v>
      </c>
      <c r="C18" s="747" t="s">
        <v>262</v>
      </c>
      <c r="D18" s="748">
        <v>11687.20806275</v>
      </c>
    </row>
    <row r="20" spans="2:4" x14ac:dyDescent="0.25">
      <c r="D20" s="749"/>
    </row>
  </sheetData>
  <mergeCells count="1">
    <mergeCell ref="B2:D2"/>
  </mergeCells>
  <pageMargins left="0.70866141732283472" right="0.70866141732283472" top="0.74803149606299213" bottom="0.74803149606299213" header="0.31496062992125984" footer="0.31496062992125984"/>
  <pageSetup paperSize="9"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CEA98-20BC-4DD1-94B8-587086643AE5}">
  <sheetPr>
    <tabColor theme="5" tint="-0.499984740745262"/>
    <pageSetUpPr fitToPage="1"/>
  </sheetPr>
  <dimension ref="A1:J17"/>
  <sheetViews>
    <sheetView showGridLines="0" zoomScaleNormal="100" workbookViewId="0">
      <selection activeCell="D9" sqref="D9:H13"/>
    </sheetView>
  </sheetViews>
  <sheetFormatPr defaultColWidth="9.140625" defaultRowHeight="15" x14ac:dyDescent="0.25"/>
  <cols>
    <col min="1" max="1" width="15.42578125" style="81" bestFit="1" customWidth="1"/>
    <col min="2" max="2" width="2.140625" style="81" bestFit="1" customWidth="1"/>
    <col min="3" max="3" width="41.5703125" style="81" bestFit="1" customWidth="1"/>
    <col min="4" max="6" width="9.5703125" style="81" bestFit="1" customWidth="1"/>
    <col min="7" max="7" width="15.28515625" style="81" customWidth="1"/>
    <col min="8" max="8" width="14.42578125" style="81" customWidth="1"/>
    <col min="9" max="9" width="9.140625" style="81"/>
    <col min="10" max="10" width="13.140625" style="116" customWidth="1"/>
    <col min="11" max="16384" width="9.140625" style="81"/>
  </cols>
  <sheetData>
    <row r="1" spans="1:9" ht="15.75" thickBot="1" x14ac:dyDescent="0.3">
      <c r="A1" s="3"/>
    </row>
    <row r="2" spans="1:9" s="750" customFormat="1" ht="30.75" customHeight="1" thickBot="1" x14ac:dyDescent="0.25">
      <c r="B2" s="1117" t="s">
        <v>904</v>
      </c>
      <c r="C2" s="1118"/>
      <c r="D2" s="1118"/>
      <c r="E2" s="1118"/>
      <c r="F2" s="1118"/>
      <c r="G2" s="1118"/>
      <c r="H2" s="1119"/>
    </row>
    <row r="3" spans="1:9" s="750" customFormat="1" x14ac:dyDescent="0.2">
      <c r="B3" s="614" t="s">
        <v>1444</v>
      </c>
    </row>
    <row r="4" spans="1:9" s="750" customFormat="1" x14ac:dyDescent="0.25">
      <c r="B4" s="81"/>
      <c r="D4" s="751"/>
      <c r="E4" s="751"/>
      <c r="F4" s="751"/>
      <c r="G4" s="751"/>
      <c r="H4" s="751"/>
    </row>
    <row r="5" spans="1:9" s="750" customFormat="1" x14ac:dyDescent="0.25">
      <c r="B5" s="81"/>
    </row>
    <row r="6" spans="1:9" s="116" customFormat="1" ht="13.5" customHeight="1" x14ac:dyDescent="0.25">
      <c r="A6" s="81"/>
      <c r="B6" s="1532" t="s">
        <v>905</v>
      </c>
      <c r="C6" s="1532"/>
      <c r="D6" s="752" t="s">
        <v>235</v>
      </c>
      <c r="E6" s="752" t="s">
        <v>236</v>
      </c>
      <c r="F6" s="752" t="s">
        <v>237</v>
      </c>
      <c r="G6" s="752" t="s">
        <v>238</v>
      </c>
      <c r="H6" s="753" t="s">
        <v>239</v>
      </c>
      <c r="I6" s="81"/>
    </row>
    <row r="7" spans="1:9" s="116" customFormat="1" ht="15" customHeight="1" x14ac:dyDescent="0.25">
      <c r="A7" s="81"/>
      <c r="B7" s="1532"/>
      <c r="C7" s="1532"/>
      <c r="D7" s="1532" t="s">
        <v>906</v>
      </c>
      <c r="E7" s="1532"/>
      <c r="F7" s="1532"/>
      <c r="G7" s="1533" t="s">
        <v>907</v>
      </c>
      <c r="H7" s="1533" t="s">
        <v>908</v>
      </c>
      <c r="I7" s="81"/>
    </row>
    <row r="8" spans="1:9" s="116" customFormat="1" ht="15" customHeight="1" x14ac:dyDescent="0.25">
      <c r="A8" s="81"/>
      <c r="B8" s="1532"/>
      <c r="C8" s="1532"/>
      <c r="D8" s="1048">
        <v>2021</v>
      </c>
      <c r="E8" s="754">
        <v>2022</v>
      </c>
      <c r="F8" s="754">
        <v>2023</v>
      </c>
      <c r="G8" s="1533"/>
      <c r="H8" s="1533"/>
      <c r="I8" s="81"/>
    </row>
    <row r="9" spans="1:9" s="116" customFormat="1" ht="28.5" x14ac:dyDescent="0.25">
      <c r="A9" s="119"/>
      <c r="B9" s="754">
        <v>1</v>
      </c>
      <c r="C9" s="755" t="s">
        <v>909</v>
      </c>
      <c r="D9" s="756">
        <v>0</v>
      </c>
      <c r="E9" s="756">
        <v>0</v>
      </c>
      <c r="F9" s="756">
        <v>0</v>
      </c>
      <c r="G9" s="756">
        <v>0</v>
      </c>
      <c r="H9" s="756">
        <v>0</v>
      </c>
      <c r="I9" s="81"/>
    </row>
    <row r="10" spans="1:9" s="116" customFormat="1" ht="28.5" x14ac:dyDescent="0.25">
      <c r="A10" s="81"/>
      <c r="B10" s="754">
        <v>2</v>
      </c>
      <c r="C10" s="757" t="s">
        <v>910</v>
      </c>
      <c r="D10" s="756">
        <v>0</v>
      </c>
      <c r="E10" s="756">
        <v>0</v>
      </c>
      <c r="F10" s="756">
        <v>0</v>
      </c>
      <c r="G10" s="756">
        <v>0</v>
      </c>
      <c r="H10" s="758">
        <v>0</v>
      </c>
      <c r="I10" s="81"/>
    </row>
    <row r="11" spans="1:9" s="116" customFormat="1" x14ac:dyDescent="0.25">
      <c r="A11" s="81"/>
      <c r="B11" s="754">
        <v>3</v>
      </c>
      <c r="C11" s="759" t="s">
        <v>911</v>
      </c>
      <c r="D11" s="756">
        <v>0</v>
      </c>
      <c r="E11" s="756">
        <v>0</v>
      </c>
      <c r="F11" s="756">
        <v>0</v>
      </c>
      <c r="G11" s="760"/>
      <c r="H11" s="761"/>
      <c r="I11" s="81"/>
    </row>
    <row r="12" spans="1:9" s="116" customFormat="1" x14ac:dyDescent="0.25">
      <c r="A12" s="81"/>
      <c r="B12" s="754">
        <v>4</v>
      </c>
      <c r="C12" s="759" t="s">
        <v>912</v>
      </c>
      <c r="D12" s="756">
        <v>0</v>
      </c>
      <c r="E12" s="756">
        <v>0</v>
      </c>
      <c r="F12" s="756">
        <v>0</v>
      </c>
      <c r="G12" s="760"/>
      <c r="H12" s="762"/>
      <c r="I12" s="81"/>
    </row>
    <row r="13" spans="1:9" ht="28.5" x14ac:dyDescent="0.25">
      <c r="B13" s="763">
        <v>5</v>
      </c>
      <c r="C13" s="755" t="s">
        <v>913</v>
      </c>
      <c r="D13" s="756">
        <v>0</v>
      </c>
      <c r="E13" s="756">
        <v>0</v>
      </c>
      <c r="F13" s="756">
        <v>0</v>
      </c>
      <c r="G13" s="756">
        <v>16226.791001580001</v>
      </c>
      <c r="H13" s="756">
        <v>202834.88751979001</v>
      </c>
    </row>
    <row r="17" spans="4:6" x14ac:dyDescent="0.25">
      <c r="D17" s="764"/>
      <c r="E17" s="764"/>
      <c r="F17" s="764"/>
    </row>
  </sheetData>
  <mergeCells count="5">
    <mergeCell ref="B2:H2"/>
    <mergeCell ref="B6:C8"/>
    <mergeCell ref="D7:F7"/>
    <mergeCell ref="G7:G8"/>
    <mergeCell ref="H7:H8"/>
  </mergeCells>
  <pageMargins left="0.70866141732283472" right="0.70866141732283472" top="0.74803149606299213" bottom="0.74803149606299213" header="0.31496062992125984" footer="0.31496062992125984"/>
  <pageSetup paperSize="9" orientation="landscape"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CE8C4-174A-4F9E-96A4-7690F9C1859E}">
  <sheetPr>
    <tabColor theme="5" tint="-0.499984740745262"/>
    <pageSetUpPr fitToPage="1"/>
  </sheetPr>
  <dimension ref="A1:M8"/>
  <sheetViews>
    <sheetView showGridLines="0" topLeftCell="A6" zoomScale="130" zoomScaleNormal="130" workbookViewId="0">
      <selection sqref="A1:XFD1048576"/>
    </sheetView>
  </sheetViews>
  <sheetFormatPr defaultColWidth="9.140625" defaultRowHeight="15" x14ac:dyDescent="0.25"/>
  <cols>
    <col min="1" max="10" width="9.140625" style="81"/>
    <col min="11" max="11" width="13.85546875" style="81" bestFit="1" customWidth="1"/>
    <col min="12" max="16384" width="9.140625" style="81"/>
  </cols>
  <sheetData>
    <row r="1" spans="1:13" ht="15.75" thickBot="1" x14ac:dyDescent="0.3">
      <c r="A1" s="3"/>
    </row>
    <row r="2" spans="1:13" ht="15.75" thickBot="1" x14ac:dyDescent="0.3">
      <c r="B2" s="1534" t="s">
        <v>1077</v>
      </c>
      <c r="C2" s="1535"/>
      <c r="D2" s="1535"/>
      <c r="E2" s="1535"/>
      <c r="F2" s="1535"/>
      <c r="G2" s="1535"/>
      <c r="H2" s="1535"/>
      <c r="I2" s="1535"/>
      <c r="J2" s="1535"/>
      <c r="K2" s="1535"/>
      <c r="L2" s="1535"/>
      <c r="M2" s="1536"/>
    </row>
    <row r="3" spans="1:13" x14ac:dyDescent="0.25">
      <c r="B3" s="614" t="s">
        <v>1443</v>
      </c>
      <c r="D3" s="490"/>
      <c r="E3" s="490"/>
      <c r="F3" s="490"/>
      <c r="G3" s="490"/>
      <c r="H3" s="490"/>
      <c r="I3" s="490"/>
      <c r="J3" s="490"/>
      <c r="K3" s="490"/>
      <c r="L3" s="490"/>
      <c r="M3" s="490"/>
    </row>
    <row r="4" spans="1:13" x14ac:dyDescent="0.25">
      <c r="B4" s="849"/>
      <c r="C4" s="490"/>
    </row>
    <row r="5" spans="1:13" x14ac:dyDescent="0.25">
      <c r="B5" s="850"/>
      <c r="C5" s="851"/>
      <c r="D5" s="852" t="s">
        <v>235</v>
      </c>
      <c r="E5" s="852" t="s">
        <v>236</v>
      </c>
      <c r="F5" s="852" t="s">
        <v>237</v>
      </c>
      <c r="G5" s="852" t="s">
        <v>238</v>
      </c>
      <c r="H5" s="852" t="s">
        <v>239</v>
      </c>
      <c r="I5" s="852" t="s">
        <v>1078</v>
      </c>
      <c r="J5" s="852" t="s">
        <v>1079</v>
      </c>
      <c r="K5" s="853" t="s">
        <v>240</v>
      </c>
      <c r="L5" s="852" t="s">
        <v>241</v>
      </c>
      <c r="M5" s="852" t="s">
        <v>242</v>
      </c>
    </row>
    <row r="6" spans="1:13" ht="21.75" customHeight="1" x14ac:dyDescent="0.25">
      <c r="B6" s="850"/>
      <c r="C6" s="851"/>
      <c r="D6" s="1537" t="s">
        <v>1080</v>
      </c>
      <c r="E6" s="1538"/>
      <c r="F6" s="1538"/>
      <c r="G6" s="1538"/>
      <c r="H6" s="1539"/>
      <c r="I6" s="1537" t="s">
        <v>1081</v>
      </c>
      <c r="J6" s="1539"/>
      <c r="K6" s="1540" t="s">
        <v>1082</v>
      </c>
      <c r="L6" s="854"/>
      <c r="M6" s="855"/>
    </row>
    <row r="7" spans="1:13" ht="52.5" x14ac:dyDescent="0.25">
      <c r="B7" s="850"/>
      <c r="C7" s="856" t="s">
        <v>1083</v>
      </c>
      <c r="D7" s="852" t="s">
        <v>1084</v>
      </c>
      <c r="E7" s="852" t="s">
        <v>1085</v>
      </c>
      <c r="F7" s="852" t="s">
        <v>1086</v>
      </c>
      <c r="G7" s="852" t="s">
        <v>1087</v>
      </c>
      <c r="H7" s="852" t="s">
        <v>898</v>
      </c>
      <c r="I7" s="852" t="s">
        <v>1088</v>
      </c>
      <c r="J7" s="852" t="s">
        <v>1089</v>
      </c>
      <c r="K7" s="1541"/>
      <c r="L7" s="857" t="s">
        <v>1090</v>
      </c>
      <c r="M7" s="857" t="s">
        <v>1091</v>
      </c>
    </row>
    <row r="8" spans="1:13" ht="52.5" x14ac:dyDescent="0.25">
      <c r="B8" s="858">
        <v>12</v>
      </c>
      <c r="C8" s="856" t="s">
        <v>1092</v>
      </c>
      <c r="D8" s="859"/>
      <c r="E8" s="859"/>
      <c r="F8" s="859"/>
      <c r="G8" s="859"/>
      <c r="H8" s="859"/>
      <c r="I8" s="859"/>
      <c r="J8" s="859"/>
      <c r="K8" s="860">
        <v>961.60210818372002</v>
      </c>
      <c r="L8" s="858"/>
      <c r="M8" s="858"/>
    </row>
  </sheetData>
  <mergeCells count="4">
    <mergeCell ref="B2:M2"/>
    <mergeCell ref="D6:H6"/>
    <mergeCell ref="I6:J6"/>
    <mergeCell ref="K6:K7"/>
  </mergeCells>
  <pageMargins left="0.70866141732283472" right="0.70866141732283472" top="0.74803149606299213" bottom="0.74803149606299213" header="0.31496062992125984" footer="0.31496062992125984"/>
  <pageSetup paperSize="9" orientation="landscape"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80D62-3CFC-4E00-8524-BDC89C54162F}">
  <sheetPr>
    <tabColor theme="5" tint="-0.499984740745262"/>
    <pageSetUpPr fitToPage="1"/>
  </sheetPr>
  <dimension ref="A1:H32"/>
  <sheetViews>
    <sheetView showGridLines="0" zoomScale="90" zoomScaleNormal="90" workbookViewId="0">
      <pane xSplit="4" ySplit="6" topLeftCell="E7" activePane="bottomRight" state="frozen"/>
      <selection sqref="A1:XFD1048576"/>
      <selection pane="topRight" sqref="A1:XFD1048576"/>
      <selection pane="bottomLeft" sqref="A1:XFD1048576"/>
      <selection pane="bottomRight" activeCell="H31" sqref="H31"/>
    </sheetView>
  </sheetViews>
  <sheetFormatPr defaultColWidth="9.140625" defaultRowHeight="14.25" x14ac:dyDescent="0.2"/>
  <cols>
    <col min="1" max="1" width="9.140625" style="928"/>
    <col min="2" max="2" width="11.5703125" style="928" customWidth="1"/>
    <col min="3" max="3" width="9.85546875" style="928" customWidth="1"/>
    <col min="4" max="4" width="54.28515625" style="928" customWidth="1"/>
    <col min="5" max="8" width="19.5703125" style="928" customWidth="1"/>
    <col min="9" max="16384" width="9.140625" style="928"/>
  </cols>
  <sheetData>
    <row r="1" spans="1:8" ht="15" thickBot="1" x14ac:dyDescent="0.25"/>
    <row r="2" spans="1:8" ht="15" thickBot="1" x14ac:dyDescent="0.25">
      <c r="A2" s="926"/>
      <c r="B2" s="1551" t="s">
        <v>1156</v>
      </c>
      <c r="C2" s="1552"/>
      <c r="D2" s="1552"/>
      <c r="E2" s="1552"/>
      <c r="F2" s="1552"/>
      <c r="G2" s="1552"/>
      <c r="H2" s="1553"/>
    </row>
    <row r="3" spans="1:8" x14ac:dyDescent="0.2">
      <c r="A3" s="926"/>
      <c r="B3" s="614" t="s">
        <v>1442</v>
      </c>
      <c r="C3" s="926"/>
      <c r="D3" s="926"/>
      <c r="E3" s="926"/>
      <c r="F3" s="926"/>
      <c r="G3" s="926"/>
      <c r="H3" s="926"/>
    </row>
    <row r="4" spans="1:8" x14ac:dyDescent="0.2">
      <c r="A4" s="926"/>
      <c r="B4" s="926"/>
      <c r="C4" s="926"/>
      <c r="D4" s="926"/>
      <c r="E4" s="926"/>
      <c r="F4" s="926"/>
      <c r="G4" s="926"/>
      <c r="H4" s="926"/>
    </row>
    <row r="5" spans="1:8" x14ac:dyDescent="0.2">
      <c r="A5" s="926"/>
      <c r="B5" s="926"/>
      <c r="C5" s="926"/>
      <c r="D5" s="926"/>
      <c r="E5" s="929" t="s">
        <v>235</v>
      </c>
      <c r="F5" s="929" t="s">
        <v>236</v>
      </c>
      <c r="G5" s="929" t="s">
        <v>237</v>
      </c>
      <c r="H5" s="929" t="s">
        <v>238</v>
      </c>
    </row>
    <row r="6" spans="1:8" ht="28.5" x14ac:dyDescent="0.2">
      <c r="A6" s="926"/>
      <c r="B6" s="1542" t="s">
        <v>1157</v>
      </c>
      <c r="C6" s="1542"/>
      <c r="D6" s="1542"/>
      <c r="E6" s="930" t="s">
        <v>1158</v>
      </c>
      <c r="F6" s="930" t="s">
        <v>1159</v>
      </c>
      <c r="G6" s="930" t="s">
        <v>1160</v>
      </c>
      <c r="H6" s="930" t="s">
        <v>1161</v>
      </c>
    </row>
    <row r="7" spans="1:8" x14ac:dyDescent="0.2">
      <c r="A7" s="929">
        <v>1</v>
      </c>
      <c r="B7" s="1543" t="s">
        <v>1162</v>
      </c>
      <c r="C7" s="1544"/>
      <c r="D7" s="931" t="s">
        <v>1163</v>
      </c>
      <c r="E7" s="932">
        <v>5</v>
      </c>
      <c r="F7" s="932">
        <v>7</v>
      </c>
      <c r="G7" s="932">
        <v>0</v>
      </c>
      <c r="H7" s="932">
        <v>52</v>
      </c>
    </row>
    <row r="8" spans="1:8" x14ac:dyDescent="0.2">
      <c r="A8" s="929">
        <v>2</v>
      </c>
      <c r="B8" s="1545"/>
      <c r="C8" s="1546"/>
      <c r="D8" s="931" t="s">
        <v>1164</v>
      </c>
      <c r="E8" s="932">
        <v>11.821275</v>
      </c>
      <c r="F8" s="932">
        <v>540.10811635772495</v>
      </c>
      <c r="G8" s="932">
        <v>0</v>
      </c>
      <c r="H8" s="932">
        <v>1469.7945012360417</v>
      </c>
    </row>
    <row r="9" spans="1:8" x14ac:dyDescent="0.2">
      <c r="A9" s="929">
        <v>3</v>
      </c>
      <c r="B9" s="1545"/>
      <c r="C9" s="1546"/>
      <c r="D9" s="934" t="s">
        <v>1165</v>
      </c>
      <c r="E9" s="932">
        <v>11.821275</v>
      </c>
      <c r="F9" s="932">
        <v>540.10811635772495</v>
      </c>
      <c r="G9" s="932">
        <v>0</v>
      </c>
      <c r="H9" s="932">
        <v>1469.7945012360417</v>
      </c>
    </row>
    <row r="10" spans="1:8" x14ac:dyDescent="0.2">
      <c r="A10" s="929">
        <v>4</v>
      </c>
      <c r="B10" s="1545"/>
      <c r="C10" s="1546"/>
      <c r="D10" s="934" t="s">
        <v>1166</v>
      </c>
      <c r="E10" s="935">
        <v>0</v>
      </c>
      <c r="F10" s="935">
        <v>0</v>
      </c>
      <c r="G10" s="935">
        <v>0</v>
      </c>
      <c r="H10" s="935">
        <v>0</v>
      </c>
    </row>
    <row r="11" spans="1:8" ht="28.5" x14ac:dyDescent="0.2">
      <c r="A11" s="929" t="s">
        <v>1167</v>
      </c>
      <c r="B11" s="1545"/>
      <c r="C11" s="1546"/>
      <c r="D11" s="936" t="s">
        <v>1168</v>
      </c>
      <c r="E11" s="937">
        <v>0</v>
      </c>
      <c r="F11" s="937">
        <v>0</v>
      </c>
      <c r="G11" s="937">
        <v>0</v>
      </c>
      <c r="H11" s="937">
        <v>0</v>
      </c>
    </row>
    <row r="12" spans="1:8" ht="28.5" x14ac:dyDescent="0.2">
      <c r="A12" s="929">
        <v>5</v>
      </c>
      <c r="B12" s="1545"/>
      <c r="C12" s="1546"/>
      <c r="D12" s="936" t="s">
        <v>1169</v>
      </c>
      <c r="E12" s="937">
        <v>0</v>
      </c>
      <c r="F12" s="937">
        <v>0</v>
      </c>
      <c r="G12" s="937">
        <v>0</v>
      </c>
      <c r="H12" s="937">
        <v>0</v>
      </c>
    </row>
    <row r="13" spans="1:8" x14ac:dyDescent="0.2">
      <c r="A13" s="929" t="s">
        <v>1170</v>
      </c>
      <c r="B13" s="1545"/>
      <c r="C13" s="1546"/>
      <c r="D13" s="934" t="s">
        <v>1171</v>
      </c>
      <c r="E13" s="937">
        <v>0</v>
      </c>
      <c r="F13" s="937">
        <v>0</v>
      </c>
      <c r="G13" s="937">
        <v>0</v>
      </c>
      <c r="H13" s="937">
        <v>0</v>
      </c>
    </row>
    <row r="14" spans="1:8" x14ac:dyDescent="0.2">
      <c r="A14" s="929">
        <v>6</v>
      </c>
      <c r="B14" s="1545"/>
      <c r="C14" s="1546"/>
      <c r="D14" s="934" t="s">
        <v>1166</v>
      </c>
      <c r="E14" s="935">
        <v>0</v>
      </c>
      <c r="F14" s="935">
        <v>0</v>
      </c>
      <c r="G14" s="935">
        <v>0</v>
      </c>
      <c r="H14" s="935">
        <v>0</v>
      </c>
    </row>
    <row r="15" spans="1:8" x14ac:dyDescent="0.2">
      <c r="A15" s="929">
        <v>7</v>
      </c>
      <c r="B15" s="1545"/>
      <c r="C15" s="1546"/>
      <c r="D15" s="934" t="s">
        <v>1172</v>
      </c>
      <c r="E15" s="937">
        <v>0</v>
      </c>
      <c r="F15" s="937">
        <v>0</v>
      </c>
      <c r="G15" s="937">
        <v>0</v>
      </c>
      <c r="H15" s="937">
        <v>0</v>
      </c>
    </row>
    <row r="16" spans="1:8" x14ac:dyDescent="0.2">
      <c r="A16" s="929">
        <v>8</v>
      </c>
      <c r="B16" s="1547"/>
      <c r="C16" s="1548"/>
      <c r="D16" s="934" t="s">
        <v>1166</v>
      </c>
      <c r="E16" s="935">
        <v>0</v>
      </c>
      <c r="F16" s="935">
        <v>0</v>
      </c>
      <c r="G16" s="935">
        <v>0</v>
      </c>
      <c r="H16" s="935">
        <v>0</v>
      </c>
    </row>
    <row r="17" spans="1:8" x14ac:dyDescent="0.2">
      <c r="A17" s="929">
        <v>9</v>
      </c>
      <c r="B17" s="1549" t="s">
        <v>1173</v>
      </c>
      <c r="C17" s="1549"/>
      <c r="D17" s="931" t="s">
        <v>1163</v>
      </c>
      <c r="E17" s="932">
        <v>5</v>
      </c>
      <c r="F17" s="932">
        <v>7</v>
      </c>
      <c r="G17" s="932">
        <v>0</v>
      </c>
      <c r="H17" s="932">
        <v>52</v>
      </c>
    </row>
    <row r="18" spans="1:8" x14ac:dyDescent="0.2">
      <c r="A18" s="929">
        <v>10</v>
      </c>
      <c r="B18" s="1549"/>
      <c r="C18" s="1549"/>
      <c r="D18" s="931" t="s">
        <v>1174</v>
      </c>
      <c r="E18" s="932">
        <v>0</v>
      </c>
      <c r="F18" s="932">
        <v>636.11009962999992</v>
      </c>
      <c r="G18" s="932">
        <v>0</v>
      </c>
      <c r="H18" s="932">
        <v>376.65870800000005</v>
      </c>
    </row>
    <row r="19" spans="1:8" x14ac:dyDescent="0.2">
      <c r="A19" s="929">
        <v>11</v>
      </c>
      <c r="B19" s="1549"/>
      <c r="C19" s="1549"/>
      <c r="D19" s="934" t="s">
        <v>1165</v>
      </c>
      <c r="E19" s="932">
        <v>0</v>
      </c>
      <c r="F19" s="932">
        <v>184.83405385200001</v>
      </c>
      <c r="G19" s="932">
        <v>0</v>
      </c>
      <c r="H19" s="932">
        <v>360.64919600000002</v>
      </c>
    </row>
    <row r="20" spans="1:8" x14ac:dyDescent="0.2">
      <c r="A20" s="929">
        <v>12</v>
      </c>
      <c r="B20" s="1549"/>
      <c r="C20" s="1549"/>
      <c r="D20" s="938" t="s">
        <v>1175</v>
      </c>
      <c r="E20" s="932">
        <v>0</v>
      </c>
      <c r="F20" s="932">
        <v>82.452420212499987</v>
      </c>
      <c r="G20" s="932">
        <v>0</v>
      </c>
      <c r="H20" s="932">
        <v>4.3162900000000004</v>
      </c>
    </row>
    <row r="21" spans="1:8" ht="28.5" x14ac:dyDescent="0.2">
      <c r="A21" s="929" t="s">
        <v>1176</v>
      </c>
      <c r="B21" s="1549"/>
      <c r="C21" s="1549"/>
      <c r="D21" s="936" t="s">
        <v>1168</v>
      </c>
      <c r="E21" s="932">
        <v>0</v>
      </c>
      <c r="F21" s="932">
        <v>451.27604577799991</v>
      </c>
      <c r="G21" s="932">
        <v>0</v>
      </c>
      <c r="H21" s="932">
        <v>16.009512000000001</v>
      </c>
    </row>
    <row r="22" spans="1:8" x14ac:dyDescent="0.2">
      <c r="A22" s="929" t="s">
        <v>1177</v>
      </c>
      <c r="B22" s="1549"/>
      <c r="C22" s="1549"/>
      <c r="D22" s="938" t="s">
        <v>1175</v>
      </c>
      <c r="E22" s="932">
        <v>0</v>
      </c>
      <c r="F22" s="932">
        <v>451.27604577799991</v>
      </c>
      <c r="G22" s="932">
        <v>0</v>
      </c>
      <c r="H22" s="932">
        <v>16.009512000000001</v>
      </c>
    </row>
    <row r="23" spans="1:8" ht="28.5" x14ac:dyDescent="0.2">
      <c r="A23" s="929" t="s">
        <v>1178</v>
      </c>
      <c r="B23" s="1549"/>
      <c r="C23" s="1549"/>
      <c r="D23" s="936" t="s">
        <v>1169</v>
      </c>
      <c r="E23" s="937">
        <v>0</v>
      </c>
      <c r="F23" s="937">
        <v>0</v>
      </c>
      <c r="G23" s="937">
        <v>0</v>
      </c>
      <c r="H23" s="932">
        <v>0</v>
      </c>
    </row>
    <row r="24" spans="1:8" x14ac:dyDescent="0.2">
      <c r="A24" s="929" t="s">
        <v>1179</v>
      </c>
      <c r="B24" s="1549"/>
      <c r="C24" s="1549"/>
      <c r="D24" s="938" t="s">
        <v>1175</v>
      </c>
      <c r="E24" s="937">
        <v>0</v>
      </c>
      <c r="F24" s="937">
        <v>0</v>
      </c>
      <c r="G24" s="937">
        <v>0</v>
      </c>
      <c r="H24" s="932">
        <v>0</v>
      </c>
    </row>
    <row r="25" spans="1:8" x14ac:dyDescent="0.2">
      <c r="A25" s="929" t="s">
        <v>1180</v>
      </c>
      <c r="B25" s="1549"/>
      <c r="C25" s="1549"/>
      <c r="D25" s="934" t="s">
        <v>1171</v>
      </c>
      <c r="E25" s="937">
        <v>0</v>
      </c>
      <c r="F25" s="937">
        <v>0</v>
      </c>
      <c r="G25" s="937">
        <v>0</v>
      </c>
      <c r="H25" s="937">
        <v>0</v>
      </c>
    </row>
    <row r="26" spans="1:8" x14ac:dyDescent="0.2">
      <c r="A26" s="929" t="s">
        <v>1181</v>
      </c>
      <c r="B26" s="1549"/>
      <c r="C26" s="1549"/>
      <c r="D26" s="938" t="s">
        <v>1175</v>
      </c>
      <c r="E26" s="937">
        <v>0</v>
      </c>
      <c r="F26" s="937">
        <v>0</v>
      </c>
      <c r="G26" s="937">
        <v>0</v>
      </c>
      <c r="H26" s="937">
        <v>0</v>
      </c>
    </row>
    <row r="27" spans="1:8" x14ac:dyDescent="0.2">
      <c r="A27" s="929">
        <v>15</v>
      </c>
      <c r="B27" s="1549"/>
      <c r="C27" s="1549"/>
      <c r="D27" s="934" t="s">
        <v>1172</v>
      </c>
      <c r="E27" s="937">
        <v>0</v>
      </c>
      <c r="F27" s="937">
        <v>0</v>
      </c>
      <c r="G27" s="937">
        <v>0</v>
      </c>
      <c r="H27" s="937">
        <v>0</v>
      </c>
    </row>
    <row r="28" spans="1:8" x14ac:dyDescent="0.2">
      <c r="A28" s="929">
        <v>16</v>
      </c>
      <c r="B28" s="1549"/>
      <c r="C28" s="1549"/>
      <c r="D28" s="938" t="s">
        <v>1175</v>
      </c>
      <c r="E28" s="937">
        <v>0</v>
      </c>
      <c r="F28" s="937">
        <v>0</v>
      </c>
      <c r="G28" s="937">
        <v>0</v>
      </c>
      <c r="H28" s="937">
        <v>0</v>
      </c>
    </row>
    <row r="29" spans="1:8" x14ac:dyDescent="0.2">
      <c r="A29" s="929">
        <v>17</v>
      </c>
      <c r="B29" s="1550" t="s">
        <v>1182</v>
      </c>
      <c r="C29" s="1550"/>
      <c r="D29" s="1550"/>
      <c r="E29" s="932">
        <v>11.821275</v>
      </c>
      <c r="F29" s="932">
        <v>1176.2182159877248</v>
      </c>
      <c r="G29" s="932">
        <v>0</v>
      </c>
      <c r="H29" s="932">
        <v>1846.4532092360419</v>
      </c>
    </row>
    <row r="32" spans="1:8" x14ac:dyDescent="0.2">
      <c r="B32" s="939"/>
    </row>
  </sheetData>
  <mergeCells count="5">
    <mergeCell ref="B6:D6"/>
    <mergeCell ref="B7:C16"/>
    <mergeCell ref="B17:C28"/>
    <mergeCell ref="B29:D29"/>
    <mergeCell ref="B2:H2"/>
  </mergeCells>
  <pageMargins left="0.70866141732283472" right="0.70866141732283472" top="0.74803149606299213" bottom="0.74803149606299213" header="0.31496062992125984" footer="0.31496062992125984"/>
  <pageSetup paperSize="9" scale="82" orientation="landscape"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6F901-5CB3-4ADB-A9CE-49BE39D3B999}">
  <sheetPr>
    <tabColor theme="5" tint="-0.499984740745262"/>
    <pageSetUpPr fitToPage="1"/>
  </sheetPr>
  <dimension ref="A1:G20"/>
  <sheetViews>
    <sheetView showGridLines="0" zoomScale="90" zoomScaleNormal="90" workbookViewId="0">
      <pane xSplit="1" ySplit="6" topLeftCell="B7" activePane="bottomRight" state="frozen"/>
      <selection sqref="A1:XFD1048576"/>
      <selection pane="topRight" sqref="A1:XFD1048576"/>
      <selection pane="bottomLeft" sqref="A1:XFD1048576"/>
      <selection pane="bottomRight" activeCell="B11" sqref="B11:G11"/>
    </sheetView>
  </sheetViews>
  <sheetFormatPr defaultColWidth="9.140625" defaultRowHeight="14.25" x14ac:dyDescent="0.2"/>
  <cols>
    <col min="1" max="1" width="9.140625" style="928"/>
    <col min="2" max="3" width="47" style="928" customWidth="1"/>
    <col min="4" max="7" width="16.85546875" style="928" customWidth="1"/>
    <col min="8" max="16384" width="9.140625" style="928"/>
  </cols>
  <sheetData>
    <row r="1" spans="1:7" ht="15" thickBot="1" x14ac:dyDescent="0.25"/>
    <row r="2" spans="1:7" ht="15" thickBot="1" x14ac:dyDescent="0.25">
      <c r="A2" s="926"/>
      <c r="B2" s="1534" t="s">
        <v>1183</v>
      </c>
      <c r="C2" s="1535"/>
      <c r="D2" s="1535"/>
      <c r="E2" s="1535"/>
      <c r="F2" s="1535"/>
      <c r="G2" s="1536"/>
    </row>
    <row r="3" spans="1:7" x14ac:dyDescent="0.2">
      <c r="A3" s="926"/>
      <c r="B3" s="614" t="s">
        <v>1441</v>
      </c>
      <c r="C3" s="926"/>
      <c r="D3" s="926"/>
      <c r="E3" s="926"/>
      <c r="F3" s="926"/>
      <c r="G3" s="926"/>
    </row>
    <row r="4" spans="1:7" x14ac:dyDescent="0.2">
      <c r="A4" s="926"/>
      <c r="B4" s="926"/>
      <c r="C4" s="926"/>
      <c r="D4" s="926"/>
      <c r="E4" s="926"/>
      <c r="F4" s="926"/>
      <c r="G4" s="926"/>
    </row>
    <row r="5" spans="1:7" x14ac:dyDescent="0.2">
      <c r="A5" s="926"/>
      <c r="B5" s="927"/>
      <c r="C5" s="926"/>
      <c r="D5" s="929" t="s">
        <v>235</v>
      </c>
      <c r="E5" s="929" t="s">
        <v>236</v>
      </c>
      <c r="F5" s="929" t="s">
        <v>237</v>
      </c>
      <c r="G5" s="929" t="s">
        <v>238</v>
      </c>
    </row>
    <row r="6" spans="1:7" ht="28.5" x14ac:dyDescent="0.2">
      <c r="A6" s="926"/>
      <c r="B6" s="1561" t="s">
        <v>1157</v>
      </c>
      <c r="C6" s="1562"/>
      <c r="D6" s="930" t="s">
        <v>1158</v>
      </c>
      <c r="E6" s="930" t="s">
        <v>1159</v>
      </c>
      <c r="F6" s="930" t="s">
        <v>1160</v>
      </c>
      <c r="G6" s="930" t="s">
        <v>1161</v>
      </c>
    </row>
    <row r="7" spans="1:7" x14ac:dyDescent="0.2">
      <c r="A7" s="929"/>
      <c r="B7" s="1558" t="s">
        <v>1184</v>
      </c>
      <c r="C7" s="1559"/>
      <c r="D7" s="1559"/>
      <c r="E7" s="1559"/>
      <c r="F7" s="1559"/>
      <c r="G7" s="1560"/>
    </row>
    <row r="8" spans="1:7" x14ac:dyDescent="0.2">
      <c r="A8" s="929">
        <v>1</v>
      </c>
      <c r="B8" s="1556" t="s">
        <v>1185</v>
      </c>
      <c r="C8" s="1557"/>
      <c r="D8" s="940">
        <v>0</v>
      </c>
      <c r="E8" s="940">
        <v>0</v>
      </c>
      <c r="F8" s="940">
        <v>0</v>
      </c>
      <c r="G8" s="940">
        <v>0</v>
      </c>
    </row>
    <row r="9" spans="1:7" x14ac:dyDescent="0.2">
      <c r="A9" s="929">
        <v>2</v>
      </c>
      <c r="B9" s="1556" t="s">
        <v>1186</v>
      </c>
      <c r="C9" s="1557"/>
      <c r="D9" s="940">
        <v>0</v>
      </c>
      <c r="E9" s="940">
        <v>0</v>
      </c>
      <c r="F9" s="940">
        <v>0</v>
      </c>
      <c r="G9" s="940">
        <v>0</v>
      </c>
    </row>
    <row r="10" spans="1:7" x14ac:dyDescent="0.2">
      <c r="A10" s="929">
        <v>3</v>
      </c>
      <c r="B10" s="1554" t="s">
        <v>1187</v>
      </c>
      <c r="C10" s="1555"/>
      <c r="D10" s="941">
        <v>0</v>
      </c>
      <c r="E10" s="941">
        <v>0</v>
      </c>
      <c r="F10" s="941">
        <v>0</v>
      </c>
      <c r="G10" s="942">
        <v>0</v>
      </c>
    </row>
    <row r="11" spans="1:7" x14ac:dyDescent="0.2">
      <c r="A11" s="929"/>
      <c r="B11" s="1558" t="s">
        <v>1188</v>
      </c>
      <c r="C11" s="1559"/>
      <c r="D11" s="1559"/>
      <c r="E11" s="1559"/>
      <c r="F11" s="1559"/>
      <c r="G11" s="1560"/>
    </row>
    <row r="12" spans="1:7" x14ac:dyDescent="0.2">
      <c r="A12" s="929">
        <v>4</v>
      </c>
      <c r="B12" s="1556" t="s">
        <v>1189</v>
      </c>
      <c r="C12" s="1557"/>
      <c r="D12" s="940">
        <v>0</v>
      </c>
      <c r="E12" s="940">
        <v>0</v>
      </c>
      <c r="F12" s="940">
        <v>0</v>
      </c>
      <c r="G12" s="940">
        <v>0</v>
      </c>
    </row>
    <row r="13" spans="1:7" x14ac:dyDescent="0.2">
      <c r="A13" s="929">
        <v>5</v>
      </c>
      <c r="B13" s="1556" t="s">
        <v>1190</v>
      </c>
      <c r="C13" s="1557"/>
      <c r="D13" s="940">
        <v>0</v>
      </c>
      <c r="E13" s="940">
        <v>0</v>
      </c>
      <c r="F13" s="940">
        <v>0</v>
      </c>
      <c r="G13" s="940">
        <v>0</v>
      </c>
    </row>
    <row r="14" spans="1:7" x14ac:dyDescent="0.2">
      <c r="A14" s="929"/>
      <c r="B14" s="1558" t="s">
        <v>1191</v>
      </c>
      <c r="C14" s="1559"/>
      <c r="D14" s="1559"/>
      <c r="E14" s="1559"/>
      <c r="F14" s="1559"/>
      <c r="G14" s="1560"/>
    </row>
    <row r="15" spans="1:7" x14ac:dyDescent="0.2">
      <c r="A15" s="929">
        <v>6</v>
      </c>
      <c r="B15" s="1556" t="s">
        <v>1192</v>
      </c>
      <c r="C15" s="1557"/>
      <c r="D15" s="940">
        <v>0</v>
      </c>
      <c r="E15" s="940">
        <v>0</v>
      </c>
      <c r="F15" s="940">
        <v>0</v>
      </c>
      <c r="G15" s="940">
        <v>0</v>
      </c>
    </row>
    <row r="16" spans="1:7" x14ac:dyDescent="0.2">
      <c r="A16" s="929">
        <v>7</v>
      </c>
      <c r="B16" s="1556" t="s">
        <v>1193</v>
      </c>
      <c r="C16" s="1557"/>
      <c r="D16" s="940">
        <v>0</v>
      </c>
      <c r="E16" s="940">
        <v>0</v>
      </c>
      <c r="F16" s="940">
        <v>0</v>
      </c>
      <c r="G16" s="940">
        <v>0</v>
      </c>
    </row>
    <row r="17" spans="1:7" x14ac:dyDescent="0.2">
      <c r="A17" s="929">
        <v>8</v>
      </c>
      <c r="B17" s="1554" t="s">
        <v>1194</v>
      </c>
      <c r="C17" s="1555"/>
      <c r="D17" s="940">
        <v>0</v>
      </c>
      <c r="E17" s="940">
        <v>0</v>
      </c>
      <c r="F17" s="940">
        <v>0</v>
      </c>
      <c r="G17" s="940">
        <v>0</v>
      </c>
    </row>
    <row r="18" spans="1:7" x14ac:dyDescent="0.2">
      <c r="A18" s="929">
        <v>9</v>
      </c>
      <c r="B18" s="1554" t="s">
        <v>1195</v>
      </c>
      <c r="C18" s="1555"/>
      <c r="D18" s="940">
        <v>0</v>
      </c>
      <c r="E18" s="940">
        <v>0</v>
      </c>
      <c r="F18" s="940">
        <v>0</v>
      </c>
      <c r="G18" s="940">
        <v>0</v>
      </c>
    </row>
    <row r="19" spans="1:7" x14ac:dyDescent="0.2">
      <c r="A19" s="929">
        <v>10</v>
      </c>
      <c r="B19" s="1554" t="s">
        <v>1196</v>
      </c>
      <c r="C19" s="1555"/>
      <c r="D19" s="940">
        <v>0</v>
      </c>
      <c r="E19" s="940">
        <v>0</v>
      </c>
      <c r="F19" s="940">
        <v>0</v>
      </c>
      <c r="G19" s="940">
        <v>0</v>
      </c>
    </row>
    <row r="20" spans="1:7" x14ac:dyDescent="0.2">
      <c r="A20" s="929">
        <v>11</v>
      </c>
      <c r="B20" s="1554" t="s">
        <v>1197</v>
      </c>
      <c r="C20" s="1555"/>
      <c r="D20" s="940">
        <v>0</v>
      </c>
      <c r="E20" s="940">
        <v>0</v>
      </c>
      <c r="F20" s="940">
        <v>0</v>
      </c>
      <c r="G20" s="940">
        <v>0</v>
      </c>
    </row>
  </sheetData>
  <mergeCells count="16">
    <mergeCell ref="B18:C18"/>
    <mergeCell ref="B19:C19"/>
    <mergeCell ref="B20:C20"/>
    <mergeCell ref="B2:G2"/>
    <mergeCell ref="B12:C12"/>
    <mergeCell ref="B13:C13"/>
    <mergeCell ref="B14:G14"/>
    <mergeCell ref="B15:C15"/>
    <mergeCell ref="B16:C16"/>
    <mergeCell ref="B17:C17"/>
    <mergeCell ref="B6:C6"/>
    <mergeCell ref="B7:G7"/>
    <mergeCell ref="B8:C8"/>
    <mergeCell ref="B9:C9"/>
    <mergeCell ref="B10:C10"/>
    <mergeCell ref="B11:G11"/>
  </mergeCells>
  <pageMargins left="0.70866141732283472" right="0.70866141732283472" top="0.74803149606299213" bottom="0.74803149606299213" header="0.31496062992125984" footer="0.31496062992125984"/>
  <pageSetup paperSize="9" scale="78" orientation="landscape"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06305-9D3E-401D-ADE8-94722E583EDF}">
  <sheetPr>
    <tabColor theme="5" tint="-0.499984740745262"/>
    <pageSetUpPr fitToPage="1"/>
  </sheetPr>
  <dimension ref="A1:J31"/>
  <sheetViews>
    <sheetView showGridLines="0" zoomScale="80" zoomScaleNormal="80" workbookViewId="0">
      <pane xSplit="2" ySplit="6" topLeftCell="C28" activePane="bottomRight" state="frozen"/>
      <selection sqref="A1:XFD1048576"/>
      <selection pane="topRight" sqref="A1:XFD1048576"/>
      <selection pane="bottomLeft" sqref="A1:XFD1048576"/>
      <selection pane="bottomRight" activeCell="H28" sqref="H28"/>
    </sheetView>
  </sheetViews>
  <sheetFormatPr defaultColWidth="9.140625" defaultRowHeight="14.25" x14ac:dyDescent="0.2"/>
  <cols>
    <col min="1" max="1" width="6.85546875" style="928" customWidth="1"/>
    <col min="2" max="2" width="27.5703125" style="928" customWidth="1"/>
    <col min="3" max="3" width="21.140625" style="928" customWidth="1"/>
    <col min="4" max="4" width="19.7109375" style="928" customWidth="1"/>
    <col min="5" max="5" width="19.5703125" style="928" customWidth="1"/>
    <col min="6" max="7" width="18.140625" style="928" customWidth="1"/>
    <col min="8" max="8" width="23.7109375" style="928" customWidth="1"/>
    <col min="9" max="9" width="21.42578125" style="928" customWidth="1"/>
    <col min="10" max="10" width="23.7109375" style="928" customWidth="1"/>
    <col min="11" max="16384" width="9.140625" style="928"/>
  </cols>
  <sheetData>
    <row r="1" spans="1:10" ht="15" thickBot="1" x14ac:dyDescent="0.25"/>
    <row r="2" spans="1:10" ht="15" thickBot="1" x14ac:dyDescent="0.25">
      <c r="A2" s="926"/>
      <c r="B2" s="1551" t="s">
        <v>1198</v>
      </c>
      <c r="C2" s="1552"/>
      <c r="D2" s="1552"/>
      <c r="E2" s="1552"/>
      <c r="F2" s="1552"/>
      <c r="G2" s="1552"/>
      <c r="H2" s="1552"/>
      <c r="I2" s="1552"/>
      <c r="J2" s="1553"/>
    </row>
    <row r="3" spans="1:10" x14ac:dyDescent="0.2">
      <c r="A3" s="926"/>
      <c r="B3" s="614" t="s">
        <v>1440</v>
      </c>
      <c r="C3" s="943"/>
      <c r="D3" s="943"/>
      <c r="E3" s="943"/>
      <c r="F3" s="943"/>
      <c r="G3" s="943"/>
      <c r="H3" s="944"/>
      <c r="I3" s="943"/>
      <c r="J3" s="926"/>
    </row>
    <row r="4" spans="1:10" x14ac:dyDescent="0.2">
      <c r="A4" s="926"/>
      <c r="B4" s="926"/>
      <c r="C4" s="926"/>
      <c r="D4" s="943"/>
      <c r="E4" s="943"/>
      <c r="F4" s="943"/>
      <c r="G4" s="943"/>
      <c r="H4" s="944"/>
      <c r="I4" s="926"/>
      <c r="J4" s="926"/>
    </row>
    <row r="5" spans="1:10" ht="12.75" customHeight="1" x14ac:dyDescent="0.2">
      <c r="A5" s="926"/>
      <c r="B5" s="926"/>
      <c r="C5" s="929" t="s">
        <v>235</v>
      </c>
      <c r="D5" s="929" t="s">
        <v>236</v>
      </c>
      <c r="E5" s="929" t="s">
        <v>237</v>
      </c>
      <c r="F5" s="929" t="s">
        <v>238</v>
      </c>
      <c r="G5" s="929" t="s">
        <v>239</v>
      </c>
      <c r="H5" s="929" t="s">
        <v>240</v>
      </c>
      <c r="I5" s="929" t="s">
        <v>1199</v>
      </c>
      <c r="J5" s="929" t="s">
        <v>1200</v>
      </c>
    </row>
    <row r="6" spans="1:10" ht="119.25" customHeight="1" x14ac:dyDescent="0.2">
      <c r="A6" s="926"/>
      <c r="B6" s="945" t="s">
        <v>1201</v>
      </c>
      <c r="C6" s="946" t="s">
        <v>1202</v>
      </c>
      <c r="D6" s="946" t="s">
        <v>1203</v>
      </c>
      <c r="E6" s="946" t="s">
        <v>1204</v>
      </c>
      <c r="F6" s="947" t="s">
        <v>1205</v>
      </c>
      <c r="G6" s="947" t="s">
        <v>1206</v>
      </c>
      <c r="H6" s="946" t="s">
        <v>1207</v>
      </c>
      <c r="I6" s="946" t="s">
        <v>1208</v>
      </c>
      <c r="J6" s="946" t="s">
        <v>1209</v>
      </c>
    </row>
    <row r="7" spans="1:10" ht="28.5" x14ac:dyDescent="0.2">
      <c r="A7" s="929">
        <v>1</v>
      </c>
      <c r="B7" s="948" t="s">
        <v>1158</v>
      </c>
      <c r="C7" s="949">
        <v>0</v>
      </c>
      <c r="D7" s="949">
        <v>0</v>
      </c>
      <c r="E7" s="949">
        <v>0</v>
      </c>
      <c r="F7" s="949">
        <v>0</v>
      </c>
      <c r="G7" s="949">
        <v>0</v>
      </c>
      <c r="H7" s="950">
        <v>0</v>
      </c>
      <c r="I7" s="949">
        <v>0</v>
      </c>
      <c r="J7" s="949">
        <v>0</v>
      </c>
    </row>
    <row r="8" spans="1:10" x14ac:dyDescent="0.2">
      <c r="A8" s="929">
        <v>2</v>
      </c>
      <c r="B8" s="936" t="s">
        <v>1210</v>
      </c>
      <c r="C8" s="931">
        <v>0</v>
      </c>
      <c r="D8" s="931">
        <v>0</v>
      </c>
      <c r="E8" s="931">
        <v>0</v>
      </c>
      <c r="F8" s="931">
        <v>0</v>
      </c>
      <c r="G8" s="931">
        <v>0</v>
      </c>
      <c r="H8" s="951">
        <v>0</v>
      </c>
      <c r="I8" s="931">
        <v>0</v>
      </c>
      <c r="J8" s="931">
        <v>0</v>
      </c>
    </row>
    <row r="9" spans="1:10" ht="42.75" x14ac:dyDescent="0.2">
      <c r="A9" s="929">
        <v>3</v>
      </c>
      <c r="B9" s="936" t="s">
        <v>1211</v>
      </c>
      <c r="C9" s="931">
        <v>0</v>
      </c>
      <c r="D9" s="931">
        <v>0</v>
      </c>
      <c r="E9" s="931">
        <v>0</v>
      </c>
      <c r="F9" s="931">
        <v>0</v>
      </c>
      <c r="G9" s="931">
        <v>0</v>
      </c>
      <c r="H9" s="951">
        <v>0</v>
      </c>
      <c r="I9" s="931">
        <v>0</v>
      </c>
      <c r="J9" s="931">
        <v>0</v>
      </c>
    </row>
    <row r="10" spans="1:10" ht="63.75" customHeight="1" x14ac:dyDescent="0.2">
      <c r="A10" s="929">
        <v>4</v>
      </c>
      <c r="B10" s="936" t="s">
        <v>1212</v>
      </c>
      <c r="C10" s="931">
        <v>0</v>
      </c>
      <c r="D10" s="931">
        <v>0</v>
      </c>
      <c r="E10" s="931">
        <v>0</v>
      </c>
      <c r="F10" s="931">
        <v>0</v>
      </c>
      <c r="G10" s="931">
        <v>0</v>
      </c>
      <c r="H10" s="951">
        <v>0</v>
      </c>
      <c r="I10" s="931">
        <v>0</v>
      </c>
      <c r="J10" s="931">
        <v>0</v>
      </c>
    </row>
    <row r="11" spans="1:10" x14ac:dyDescent="0.2">
      <c r="A11" s="929">
        <v>5</v>
      </c>
      <c r="B11" s="936" t="s">
        <v>333</v>
      </c>
      <c r="C11" s="931">
        <v>0</v>
      </c>
      <c r="D11" s="931">
        <v>0</v>
      </c>
      <c r="E11" s="931">
        <v>0</v>
      </c>
      <c r="F11" s="931">
        <v>0</v>
      </c>
      <c r="G11" s="931">
        <v>0</v>
      </c>
      <c r="H11" s="951">
        <v>0</v>
      </c>
      <c r="I11" s="931">
        <v>0</v>
      </c>
      <c r="J11" s="931">
        <v>0</v>
      </c>
    </row>
    <row r="12" spans="1:10" x14ac:dyDescent="0.2">
      <c r="A12" s="929">
        <v>6</v>
      </c>
      <c r="B12" s="936" t="s">
        <v>1213</v>
      </c>
      <c r="C12" s="931">
        <v>0</v>
      </c>
      <c r="D12" s="931">
        <v>0</v>
      </c>
      <c r="E12" s="931">
        <v>0</v>
      </c>
      <c r="F12" s="931">
        <v>0</v>
      </c>
      <c r="G12" s="931">
        <v>0</v>
      </c>
      <c r="H12" s="951">
        <v>0</v>
      </c>
      <c r="I12" s="931">
        <v>0</v>
      </c>
      <c r="J12" s="931">
        <v>0</v>
      </c>
    </row>
    <row r="13" spans="1:10" ht="28.5" x14ac:dyDescent="0.2">
      <c r="A13" s="952">
        <v>7</v>
      </c>
      <c r="B13" s="948" t="s">
        <v>1159</v>
      </c>
      <c r="C13" s="953">
        <v>718.56684302248618</v>
      </c>
      <c r="D13" s="953">
        <v>173.24385424654901</v>
      </c>
      <c r="E13" s="953">
        <v>545.32298877593712</v>
      </c>
      <c r="F13" s="949">
        <v>0</v>
      </c>
      <c r="G13" s="949">
        <v>0</v>
      </c>
      <c r="H13" s="953">
        <v>1484.0892212904337</v>
      </c>
      <c r="I13" s="953">
        <v>608.69984811331994</v>
      </c>
      <c r="J13" s="953">
        <v>132.532224646549</v>
      </c>
    </row>
    <row r="14" spans="1:10" x14ac:dyDescent="0.2">
      <c r="A14" s="952">
        <v>8</v>
      </c>
      <c r="B14" s="936" t="s">
        <v>1210</v>
      </c>
      <c r="C14" s="954">
        <v>210.2244685</v>
      </c>
      <c r="D14" s="954">
        <v>40.711629599999995</v>
      </c>
      <c r="E14" s="954">
        <v>169.51283890000002</v>
      </c>
      <c r="F14" s="931">
        <v>0</v>
      </c>
      <c r="G14" s="931">
        <v>0</v>
      </c>
      <c r="H14" s="954">
        <v>5.1161611000000011</v>
      </c>
      <c r="I14" s="954">
        <v>42.390911599999995</v>
      </c>
      <c r="J14" s="954">
        <v>0</v>
      </c>
    </row>
    <row r="15" spans="1:10" ht="42.75" x14ac:dyDescent="0.2">
      <c r="A15" s="952">
        <v>9</v>
      </c>
      <c r="B15" s="936" t="s">
        <v>1211</v>
      </c>
      <c r="C15" s="954">
        <v>508.34237452248612</v>
      </c>
      <c r="D15" s="954">
        <v>132.532224646549</v>
      </c>
      <c r="E15" s="954">
        <v>375.8101498759371</v>
      </c>
      <c r="F15" s="931">
        <v>0</v>
      </c>
      <c r="G15" s="931">
        <v>0</v>
      </c>
      <c r="H15" s="954">
        <v>1478.9730601904337</v>
      </c>
      <c r="I15" s="954">
        <v>566.30893651331996</v>
      </c>
      <c r="J15" s="954">
        <v>132.532224646549</v>
      </c>
    </row>
    <row r="16" spans="1:10" ht="57" customHeight="1" x14ac:dyDescent="0.2">
      <c r="A16" s="952">
        <v>10</v>
      </c>
      <c r="B16" s="936" t="s">
        <v>1212</v>
      </c>
      <c r="C16" s="931">
        <v>0</v>
      </c>
      <c r="D16" s="931">
        <v>0</v>
      </c>
      <c r="E16" s="931">
        <v>0</v>
      </c>
      <c r="F16" s="931">
        <v>0</v>
      </c>
      <c r="G16" s="931">
        <v>0</v>
      </c>
      <c r="H16" s="951">
        <v>0</v>
      </c>
      <c r="I16" s="931">
        <v>0</v>
      </c>
      <c r="J16" s="931">
        <v>0</v>
      </c>
    </row>
    <row r="17" spans="1:10" x14ac:dyDescent="0.2">
      <c r="A17" s="952">
        <v>11</v>
      </c>
      <c r="B17" s="936" t="s">
        <v>333</v>
      </c>
      <c r="C17" s="931">
        <v>0</v>
      </c>
      <c r="D17" s="931">
        <v>0</v>
      </c>
      <c r="E17" s="931">
        <v>0</v>
      </c>
      <c r="F17" s="931">
        <v>0</v>
      </c>
      <c r="G17" s="931">
        <v>0</v>
      </c>
      <c r="H17" s="951">
        <v>0</v>
      </c>
      <c r="I17" s="931">
        <v>0</v>
      </c>
      <c r="J17" s="931">
        <v>0</v>
      </c>
    </row>
    <row r="18" spans="1:10" x14ac:dyDescent="0.2">
      <c r="A18" s="952">
        <v>12</v>
      </c>
      <c r="B18" s="936" t="s">
        <v>1213</v>
      </c>
      <c r="C18" s="931">
        <v>0</v>
      </c>
      <c r="D18" s="931">
        <v>0</v>
      </c>
      <c r="E18" s="931">
        <v>0</v>
      </c>
      <c r="F18" s="931">
        <v>0</v>
      </c>
      <c r="G18" s="931">
        <v>0</v>
      </c>
      <c r="H18" s="951">
        <v>0</v>
      </c>
      <c r="I18" s="931">
        <v>0</v>
      </c>
      <c r="J18" s="931">
        <v>0</v>
      </c>
    </row>
    <row r="19" spans="1:10" x14ac:dyDescent="0.2">
      <c r="A19" s="952">
        <v>13</v>
      </c>
      <c r="B19" s="927" t="s">
        <v>1160</v>
      </c>
      <c r="C19" s="949">
        <v>0</v>
      </c>
      <c r="D19" s="949">
        <v>0</v>
      </c>
      <c r="E19" s="949">
        <v>0</v>
      </c>
      <c r="F19" s="949">
        <v>0</v>
      </c>
      <c r="G19" s="949">
        <v>0</v>
      </c>
      <c r="H19" s="950">
        <v>0</v>
      </c>
      <c r="I19" s="949">
        <v>0</v>
      </c>
      <c r="J19" s="949">
        <v>0</v>
      </c>
    </row>
    <row r="20" spans="1:10" x14ac:dyDescent="0.2">
      <c r="A20" s="952">
        <v>14</v>
      </c>
      <c r="B20" s="936" t="s">
        <v>1210</v>
      </c>
      <c r="C20" s="931">
        <v>0</v>
      </c>
      <c r="D20" s="931">
        <v>0</v>
      </c>
      <c r="E20" s="931">
        <v>0</v>
      </c>
      <c r="F20" s="931">
        <v>0</v>
      </c>
      <c r="G20" s="931">
        <v>0</v>
      </c>
      <c r="H20" s="951">
        <v>0</v>
      </c>
      <c r="I20" s="931">
        <v>0</v>
      </c>
      <c r="J20" s="931">
        <v>0</v>
      </c>
    </row>
    <row r="21" spans="1:10" ht="42.75" x14ac:dyDescent="0.2">
      <c r="A21" s="952">
        <v>15</v>
      </c>
      <c r="B21" s="936" t="s">
        <v>1211</v>
      </c>
      <c r="C21" s="931">
        <v>0</v>
      </c>
      <c r="D21" s="931">
        <v>0</v>
      </c>
      <c r="E21" s="931">
        <v>0</v>
      </c>
      <c r="F21" s="931">
        <v>0</v>
      </c>
      <c r="G21" s="931">
        <v>0</v>
      </c>
      <c r="H21" s="951">
        <v>0</v>
      </c>
      <c r="I21" s="931">
        <v>0</v>
      </c>
      <c r="J21" s="931">
        <v>0</v>
      </c>
    </row>
    <row r="22" spans="1:10" ht="53.25" customHeight="1" x14ac:dyDescent="0.2">
      <c r="A22" s="952">
        <v>16</v>
      </c>
      <c r="B22" s="936" t="s">
        <v>1212</v>
      </c>
      <c r="C22" s="931">
        <v>0</v>
      </c>
      <c r="D22" s="931">
        <v>0</v>
      </c>
      <c r="E22" s="931">
        <v>0</v>
      </c>
      <c r="F22" s="931">
        <v>0</v>
      </c>
      <c r="G22" s="931">
        <v>0</v>
      </c>
      <c r="H22" s="951">
        <v>0</v>
      </c>
      <c r="I22" s="931">
        <v>0</v>
      </c>
      <c r="J22" s="931">
        <v>0</v>
      </c>
    </row>
    <row r="23" spans="1:10" x14ac:dyDescent="0.2">
      <c r="A23" s="952">
        <v>17</v>
      </c>
      <c r="B23" s="936" t="s">
        <v>333</v>
      </c>
      <c r="C23" s="931">
        <v>0</v>
      </c>
      <c r="D23" s="931">
        <v>0</v>
      </c>
      <c r="E23" s="931">
        <v>0</v>
      </c>
      <c r="F23" s="931">
        <v>0</v>
      </c>
      <c r="G23" s="931">
        <v>0</v>
      </c>
      <c r="H23" s="951">
        <v>0</v>
      </c>
      <c r="I23" s="931">
        <v>0</v>
      </c>
      <c r="J23" s="931">
        <v>0</v>
      </c>
    </row>
    <row r="24" spans="1:10" x14ac:dyDescent="0.2">
      <c r="A24" s="952">
        <v>18</v>
      </c>
      <c r="B24" s="936" t="s">
        <v>1213</v>
      </c>
      <c r="C24" s="931">
        <v>0</v>
      </c>
      <c r="D24" s="931">
        <v>0</v>
      </c>
      <c r="E24" s="931">
        <v>0</v>
      </c>
      <c r="F24" s="931">
        <v>0</v>
      </c>
      <c r="G24" s="931">
        <v>0</v>
      </c>
      <c r="H24" s="951">
        <v>0</v>
      </c>
      <c r="I24" s="931">
        <v>0</v>
      </c>
      <c r="J24" s="931">
        <v>0</v>
      </c>
    </row>
    <row r="25" spans="1:10" ht="28.5" x14ac:dyDescent="0.2">
      <c r="A25" s="952">
        <v>19</v>
      </c>
      <c r="B25" s="955" t="s">
        <v>1161</v>
      </c>
      <c r="C25" s="953">
        <v>24.693488607359999</v>
      </c>
      <c r="D25" s="953">
        <v>6.7965439862559993</v>
      </c>
      <c r="E25" s="953">
        <v>17.896944621103998</v>
      </c>
      <c r="F25" s="949">
        <v>0</v>
      </c>
      <c r="G25" s="949">
        <v>0</v>
      </c>
      <c r="H25" s="953">
        <v>41.212291448519991</v>
      </c>
      <c r="I25" s="953">
        <v>72.705571114280005</v>
      </c>
      <c r="J25" s="953">
        <v>6.7965439862559993</v>
      </c>
    </row>
    <row r="26" spans="1:10" x14ac:dyDescent="0.2">
      <c r="A26" s="952">
        <v>20</v>
      </c>
      <c r="B26" s="936" t="s">
        <v>1210</v>
      </c>
      <c r="C26" s="954">
        <v>13.6</v>
      </c>
      <c r="D26" s="954">
        <v>0</v>
      </c>
      <c r="E26" s="954">
        <v>13.6</v>
      </c>
      <c r="F26" s="931">
        <v>0</v>
      </c>
      <c r="G26" s="931">
        <v>0</v>
      </c>
      <c r="H26" s="954">
        <v>0</v>
      </c>
      <c r="I26" s="954">
        <v>0</v>
      </c>
      <c r="J26" s="954">
        <v>0</v>
      </c>
    </row>
    <row r="27" spans="1:10" ht="42.75" x14ac:dyDescent="0.2">
      <c r="A27" s="952">
        <v>21</v>
      </c>
      <c r="B27" s="936" t="s">
        <v>1211</v>
      </c>
      <c r="C27" s="954">
        <v>0</v>
      </c>
      <c r="D27" s="954">
        <v>0</v>
      </c>
      <c r="E27" s="954">
        <v>0</v>
      </c>
      <c r="F27" s="931">
        <v>0</v>
      </c>
      <c r="G27" s="931">
        <v>0</v>
      </c>
      <c r="H27" s="954">
        <v>0</v>
      </c>
      <c r="I27" s="954">
        <v>0</v>
      </c>
      <c r="J27" s="954">
        <v>0</v>
      </c>
    </row>
    <row r="28" spans="1:10" ht="62.25" customHeight="1" x14ac:dyDescent="0.2">
      <c r="A28" s="952">
        <v>22</v>
      </c>
      <c r="B28" s="936" t="s">
        <v>1212</v>
      </c>
      <c r="C28" s="954">
        <v>11.093488607359999</v>
      </c>
      <c r="D28" s="954">
        <v>6.7965439862559993</v>
      </c>
      <c r="E28" s="954">
        <v>4.2969446211040001</v>
      </c>
      <c r="F28" s="931">
        <v>0</v>
      </c>
      <c r="G28" s="931">
        <v>0</v>
      </c>
      <c r="H28" s="954">
        <v>41.212291448519991</v>
      </c>
      <c r="I28" s="954">
        <v>72.705571114280005</v>
      </c>
      <c r="J28" s="954">
        <v>6.7965439862559993</v>
      </c>
    </row>
    <row r="29" spans="1:10" x14ac:dyDescent="0.2">
      <c r="A29" s="952">
        <v>23</v>
      </c>
      <c r="B29" s="936" t="s">
        <v>333</v>
      </c>
      <c r="C29" s="931">
        <v>0</v>
      </c>
      <c r="D29" s="931">
        <v>0</v>
      </c>
      <c r="E29" s="931">
        <v>0</v>
      </c>
      <c r="F29" s="931">
        <v>0</v>
      </c>
      <c r="G29" s="931">
        <v>0</v>
      </c>
      <c r="H29" s="951">
        <v>0</v>
      </c>
      <c r="I29" s="931">
        <v>0</v>
      </c>
      <c r="J29" s="931">
        <v>0</v>
      </c>
    </row>
    <row r="30" spans="1:10" x14ac:dyDescent="0.2">
      <c r="A30" s="952">
        <v>24</v>
      </c>
      <c r="B30" s="936" t="s">
        <v>1213</v>
      </c>
      <c r="C30" s="931">
        <v>0</v>
      </c>
      <c r="D30" s="931">
        <v>0</v>
      </c>
      <c r="E30" s="931">
        <v>0</v>
      </c>
      <c r="F30" s="931">
        <v>0</v>
      </c>
      <c r="G30" s="931">
        <v>0</v>
      </c>
      <c r="H30" s="951">
        <v>0</v>
      </c>
      <c r="I30" s="931">
        <v>0</v>
      </c>
      <c r="J30" s="931">
        <v>0</v>
      </c>
    </row>
    <row r="31" spans="1:10" x14ac:dyDescent="0.2">
      <c r="A31" s="952">
        <v>25</v>
      </c>
      <c r="B31" s="956" t="s">
        <v>1214</v>
      </c>
      <c r="C31" s="953">
        <v>743.26033162984618</v>
      </c>
      <c r="D31" s="953">
        <v>180.04039823280502</v>
      </c>
      <c r="E31" s="953">
        <v>563.21993339704113</v>
      </c>
      <c r="F31" s="949">
        <v>0</v>
      </c>
      <c r="G31" s="949">
        <v>0</v>
      </c>
      <c r="H31" s="953">
        <v>1525.3015127389538</v>
      </c>
      <c r="I31" s="953">
        <v>681.40541922759996</v>
      </c>
      <c r="J31" s="953">
        <v>139.32876863280501</v>
      </c>
    </row>
  </sheetData>
  <mergeCells count="1">
    <mergeCell ref="B2:J2"/>
  </mergeCells>
  <pageMargins left="0.70866141732283472" right="0.70866141732283472" top="0.74803149606299213" bottom="0.74803149606299213" header="0.31496062992125984" footer="0.31496062992125984"/>
  <pageSetup paperSize="9" scale="57" orientation="landscape"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DEB06-089B-4FE7-B929-5F99F67E84DC}">
  <sheetPr>
    <tabColor rgb="FFFF0000"/>
  </sheetPr>
  <dimension ref="A1:J47"/>
  <sheetViews>
    <sheetView showGridLines="0" tabSelected="1" zoomScale="90" zoomScaleNormal="90" workbookViewId="0">
      <pane xSplit="2" ySplit="5" topLeftCell="C6" activePane="bottomRight" state="frozen"/>
      <selection pane="topRight" activeCell="C1" sqref="C1"/>
      <selection pane="bottomLeft" activeCell="A6" sqref="A6"/>
      <selection pane="bottomRight" activeCell="P27" sqref="P27"/>
    </sheetView>
  </sheetViews>
  <sheetFormatPr defaultColWidth="9.140625" defaultRowHeight="14.25" x14ac:dyDescent="0.2"/>
  <cols>
    <col min="1" max="1" width="6.85546875" style="928" customWidth="1"/>
    <col min="2" max="2" width="27.5703125" style="928" customWidth="1"/>
    <col min="3" max="5" width="16.42578125" style="928" customWidth="1"/>
    <col min="6" max="7" width="19.28515625" style="928" customWidth="1"/>
    <col min="8" max="8" width="19.7109375" style="928" customWidth="1"/>
    <col min="9" max="9" width="20.85546875" style="928" customWidth="1"/>
    <col min="10" max="10" width="17.7109375" style="928" customWidth="1"/>
    <col min="11" max="16384" width="9.140625" style="928"/>
  </cols>
  <sheetData>
    <row r="1" spans="1:10" x14ac:dyDescent="0.2">
      <c r="A1" s="926"/>
      <c r="B1" s="927" t="s">
        <v>1591</v>
      </c>
      <c r="C1" s="926"/>
      <c r="D1" s="926"/>
      <c r="E1" s="926"/>
      <c r="F1" s="926"/>
      <c r="G1" s="926"/>
      <c r="H1" s="1586"/>
      <c r="I1" s="926"/>
      <c r="J1" s="926"/>
    </row>
    <row r="2" spans="1:10" ht="27" customHeight="1" x14ac:dyDescent="0.2">
      <c r="A2" s="926"/>
      <c r="B2" s="943"/>
      <c r="C2" s="943"/>
      <c r="D2" s="943"/>
      <c r="E2" s="943"/>
      <c r="F2" s="943"/>
      <c r="G2" s="943"/>
      <c r="H2" s="944"/>
      <c r="I2" s="943"/>
      <c r="J2" s="926"/>
    </row>
    <row r="3" spans="1:10" x14ac:dyDescent="0.2">
      <c r="A3" s="926"/>
      <c r="B3" s="926"/>
      <c r="C3" s="926"/>
      <c r="D3" s="943"/>
      <c r="E3" s="943"/>
      <c r="F3" s="943"/>
      <c r="G3" s="943"/>
      <c r="H3" s="944"/>
      <c r="I3" s="926"/>
      <c r="J3" s="926"/>
    </row>
    <row r="4" spans="1:10" x14ac:dyDescent="0.2">
      <c r="A4" s="926"/>
      <c r="B4" s="926"/>
      <c r="C4" s="929" t="s">
        <v>235</v>
      </c>
      <c r="D4" s="929" t="s">
        <v>236</v>
      </c>
      <c r="E4" s="929" t="s">
        <v>237</v>
      </c>
      <c r="F4" s="929" t="s">
        <v>238</v>
      </c>
      <c r="G4" s="929" t="s">
        <v>239</v>
      </c>
      <c r="H4" s="929" t="s">
        <v>240</v>
      </c>
      <c r="I4" s="929" t="s">
        <v>1199</v>
      </c>
      <c r="J4" s="929" t="s">
        <v>1200</v>
      </c>
    </row>
    <row r="5" spans="1:10" s="1590" customFormat="1" ht="97.5" customHeight="1" x14ac:dyDescent="0.2">
      <c r="A5" s="1587"/>
      <c r="B5" s="1588" t="s">
        <v>1592</v>
      </c>
      <c r="C5" s="1112" t="s">
        <v>1593</v>
      </c>
      <c r="D5" s="1112" t="s">
        <v>1594</v>
      </c>
      <c r="E5" s="1112" t="s">
        <v>1595</v>
      </c>
      <c r="F5" s="1589" t="s">
        <v>1596</v>
      </c>
      <c r="G5" s="1589" t="s">
        <v>1597</v>
      </c>
      <c r="H5" s="1112" t="s">
        <v>1598</v>
      </c>
      <c r="I5" s="1112" t="s">
        <v>1599</v>
      </c>
      <c r="J5" s="1112" t="s">
        <v>1600</v>
      </c>
    </row>
    <row r="6" spans="1:10" x14ac:dyDescent="0.2">
      <c r="A6" s="929">
        <v>1</v>
      </c>
      <c r="B6" s="948" t="s">
        <v>1601</v>
      </c>
      <c r="C6" s="949"/>
      <c r="D6" s="949"/>
      <c r="E6" s="949"/>
      <c r="F6" s="949"/>
      <c r="G6" s="949"/>
      <c r="H6" s="950"/>
      <c r="I6" s="949"/>
      <c r="J6" s="949"/>
    </row>
    <row r="7" spans="1:10" x14ac:dyDescent="0.2">
      <c r="A7" s="929">
        <v>2</v>
      </c>
      <c r="B7" s="936" t="s">
        <v>1602</v>
      </c>
      <c r="C7" s="931"/>
      <c r="D7" s="931"/>
      <c r="E7" s="931"/>
      <c r="F7" s="931"/>
      <c r="G7" s="931"/>
      <c r="H7" s="951"/>
      <c r="I7" s="931"/>
      <c r="J7" s="931"/>
    </row>
    <row r="8" spans="1:10" ht="42.75" x14ac:dyDescent="0.2">
      <c r="A8" s="929">
        <v>3</v>
      </c>
      <c r="B8" s="936" t="s">
        <v>1603</v>
      </c>
      <c r="C8" s="931"/>
      <c r="D8" s="931"/>
      <c r="E8" s="931"/>
      <c r="F8" s="931"/>
      <c r="G8" s="931"/>
      <c r="H8" s="951"/>
      <c r="I8" s="931"/>
      <c r="J8" s="931"/>
    </row>
    <row r="9" spans="1:10" ht="42.75" x14ac:dyDescent="0.2">
      <c r="A9" s="929">
        <v>4</v>
      </c>
      <c r="B9" s="936" t="s">
        <v>1604</v>
      </c>
      <c r="C9" s="931"/>
      <c r="D9" s="931"/>
      <c r="E9" s="931"/>
      <c r="F9" s="931"/>
      <c r="G9" s="931"/>
      <c r="H9" s="951"/>
      <c r="I9" s="931"/>
      <c r="J9" s="931"/>
    </row>
    <row r="10" spans="1:10" x14ac:dyDescent="0.2">
      <c r="A10" s="929">
        <v>5</v>
      </c>
      <c r="B10" s="936" t="s">
        <v>1605</v>
      </c>
      <c r="C10" s="931"/>
      <c r="D10" s="931"/>
      <c r="E10" s="931"/>
      <c r="F10" s="931"/>
      <c r="G10" s="931"/>
      <c r="H10" s="951"/>
      <c r="I10" s="931"/>
      <c r="J10" s="931"/>
    </row>
    <row r="11" spans="1:10" x14ac:dyDescent="0.2">
      <c r="A11" s="929">
        <v>6</v>
      </c>
      <c r="B11" s="936" t="s">
        <v>1606</v>
      </c>
      <c r="C11" s="931"/>
      <c r="D11" s="931"/>
      <c r="E11" s="931"/>
      <c r="F11" s="931"/>
      <c r="G11" s="931"/>
      <c r="H11" s="951"/>
      <c r="I11" s="931"/>
      <c r="J11" s="931"/>
    </row>
    <row r="12" spans="1:10" x14ac:dyDescent="0.2">
      <c r="A12" s="952">
        <v>7</v>
      </c>
      <c r="B12" s="948" t="s">
        <v>1607</v>
      </c>
      <c r="C12" s="953">
        <f>+C13+C14</f>
        <v>1681.7471077374998</v>
      </c>
      <c r="D12" s="953">
        <f>+D13+D14</f>
        <v>196.12667924761996</v>
      </c>
      <c r="E12" s="953">
        <f>+E13+E14</f>
        <v>1485.6204284898799</v>
      </c>
      <c r="F12" s="949"/>
      <c r="G12" s="949"/>
      <c r="H12" s="953">
        <f>+H13+H14</f>
        <v>1105.276963006871</v>
      </c>
      <c r="I12" s="953">
        <f>+I13+I14</f>
        <v>107.48786522499999</v>
      </c>
      <c r="J12" s="953">
        <f>+J13+J14</f>
        <v>563.64417011369005</v>
      </c>
    </row>
    <row r="13" spans="1:10" x14ac:dyDescent="0.2">
      <c r="A13" s="952">
        <v>8</v>
      </c>
      <c r="B13" s="936" t="s">
        <v>1602</v>
      </c>
      <c r="C13" s="954">
        <f>+D13+E13</f>
        <v>174.154808</v>
      </c>
      <c r="D13" s="954">
        <f>+[2]work!$C$14</f>
        <v>6.9259690000000003</v>
      </c>
      <c r="E13" s="954">
        <f>+[2]work!$E$14</f>
        <v>167.22883899999999</v>
      </c>
      <c r="F13" s="931"/>
      <c r="G13" s="931"/>
      <c r="H13" s="954">
        <f>+[2]work!$G$14</f>
        <v>1.9452656000000006</v>
      </c>
      <c r="I13" s="954">
        <f>+[2]work!$I$14</f>
        <v>39.501706599999991</v>
      </c>
      <c r="J13" s="954">
        <f>+[2]work!$K$14</f>
        <v>0</v>
      </c>
    </row>
    <row r="14" spans="1:10" ht="42.75" x14ac:dyDescent="0.2">
      <c r="A14" s="952">
        <v>9</v>
      </c>
      <c r="B14" s="936" t="s">
        <v>1603</v>
      </c>
      <c r="C14" s="954">
        <f>+D14+E14</f>
        <v>1507.5922997374998</v>
      </c>
      <c r="D14" s="954">
        <f>+[2]work!$D$14</f>
        <v>189.20071024761995</v>
      </c>
      <c r="E14" s="954">
        <f>+[2]work!$F$14</f>
        <v>1318.3915894898798</v>
      </c>
      <c r="F14" s="931"/>
      <c r="G14" s="931"/>
      <c r="H14" s="954">
        <f>+[2]work!$H$14</f>
        <v>1103.3316974068709</v>
      </c>
      <c r="I14" s="954">
        <f>+[2]work!$J$14</f>
        <v>67.986158625000002</v>
      </c>
      <c r="J14" s="954">
        <f>+[2]work!$L$14</f>
        <v>563.64417011369005</v>
      </c>
    </row>
    <row r="15" spans="1:10" ht="42.75" x14ac:dyDescent="0.2">
      <c r="A15" s="952">
        <v>10</v>
      </c>
      <c r="B15" s="936" t="s">
        <v>1604</v>
      </c>
      <c r="C15" s="931"/>
      <c r="D15" s="931"/>
      <c r="E15" s="931"/>
      <c r="F15" s="931"/>
      <c r="G15" s="931"/>
      <c r="H15" s="951"/>
      <c r="I15" s="931"/>
      <c r="J15" s="931"/>
    </row>
    <row r="16" spans="1:10" x14ac:dyDescent="0.2">
      <c r="A16" s="952">
        <v>11</v>
      </c>
      <c r="B16" s="936" t="s">
        <v>1605</v>
      </c>
      <c r="C16" s="931"/>
      <c r="D16" s="931"/>
      <c r="E16" s="931"/>
      <c r="F16" s="931"/>
      <c r="G16" s="931"/>
      <c r="H16" s="951"/>
      <c r="I16" s="931"/>
      <c r="J16" s="931"/>
    </row>
    <row r="17" spans="1:10" x14ac:dyDescent="0.2">
      <c r="A17" s="952">
        <v>12</v>
      </c>
      <c r="B17" s="936" t="s">
        <v>1606</v>
      </c>
      <c r="C17" s="931"/>
      <c r="D17" s="931"/>
      <c r="E17" s="931"/>
      <c r="F17" s="931"/>
      <c r="G17" s="931"/>
      <c r="H17" s="951"/>
      <c r="I17" s="931"/>
      <c r="J17" s="931"/>
    </row>
    <row r="18" spans="1:10" x14ac:dyDescent="0.2">
      <c r="A18" s="952">
        <v>13</v>
      </c>
      <c r="B18" s="927" t="s">
        <v>1608</v>
      </c>
      <c r="C18" s="949"/>
      <c r="D18" s="949"/>
      <c r="E18" s="949"/>
      <c r="F18" s="949"/>
      <c r="G18" s="949"/>
      <c r="H18" s="950"/>
      <c r="I18" s="949"/>
      <c r="J18" s="949"/>
    </row>
    <row r="19" spans="1:10" x14ac:dyDescent="0.2">
      <c r="A19" s="952">
        <v>14</v>
      </c>
      <c r="B19" s="936" t="s">
        <v>1602</v>
      </c>
      <c r="C19" s="931"/>
      <c r="D19" s="931"/>
      <c r="E19" s="931"/>
      <c r="F19" s="931"/>
      <c r="G19" s="931"/>
      <c r="H19" s="951"/>
      <c r="I19" s="931"/>
      <c r="J19" s="931"/>
    </row>
    <row r="20" spans="1:10" ht="42.75" x14ac:dyDescent="0.2">
      <c r="A20" s="952">
        <v>15</v>
      </c>
      <c r="B20" s="936" t="s">
        <v>1603</v>
      </c>
      <c r="C20" s="931"/>
      <c r="D20" s="931"/>
      <c r="E20" s="931"/>
      <c r="F20" s="931"/>
      <c r="G20" s="931"/>
      <c r="H20" s="951"/>
      <c r="I20" s="931"/>
      <c r="J20" s="931"/>
    </row>
    <row r="21" spans="1:10" ht="42.75" x14ac:dyDescent="0.2">
      <c r="A21" s="952">
        <v>16</v>
      </c>
      <c r="B21" s="936" t="s">
        <v>1604</v>
      </c>
      <c r="C21" s="931"/>
      <c r="D21" s="931"/>
      <c r="E21" s="931"/>
      <c r="F21" s="931"/>
      <c r="G21" s="931"/>
      <c r="H21" s="951"/>
      <c r="I21" s="931"/>
      <c r="J21" s="931"/>
    </row>
    <row r="22" spans="1:10" x14ac:dyDescent="0.2">
      <c r="A22" s="952">
        <v>17</v>
      </c>
      <c r="B22" s="936" t="s">
        <v>1605</v>
      </c>
      <c r="C22" s="931"/>
      <c r="D22" s="931"/>
      <c r="E22" s="931"/>
      <c r="F22" s="931"/>
      <c r="G22" s="931"/>
      <c r="H22" s="951"/>
      <c r="I22" s="931"/>
      <c r="J22" s="931"/>
    </row>
    <row r="23" spans="1:10" x14ac:dyDescent="0.2">
      <c r="A23" s="952">
        <v>18</v>
      </c>
      <c r="B23" s="936" t="s">
        <v>1606</v>
      </c>
      <c r="C23" s="931"/>
      <c r="D23" s="931"/>
      <c r="E23" s="931"/>
      <c r="F23" s="931"/>
      <c r="G23" s="931"/>
      <c r="H23" s="951"/>
      <c r="I23" s="931"/>
      <c r="J23" s="931"/>
    </row>
    <row r="24" spans="1:10" x14ac:dyDescent="0.2">
      <c r="A24" s="952">
        <v>19</v>
      </c>
      <c r="B24" s="955" t="s">
        <v>1609</v>
      </c>
      <c r="C24" s="953">
        <f>+C25+C26+C27</f>
        <v>113.88102910149</v>
      </c>
      <c r="D24" s="953">
        <f>+D25+D26+D27</f>
        <v>34.50466998140999</v>
      </c>
      <c r="E24" s="953">
        <f>+E25+E26+E27</f>
        <v>79.376359120079997</v>
      </c>
      <c r="F24" s="949"/>
      <c r="G24" s="949"/>
      <c r="H24" s="953">
        <f>+H25+H26+H27</f>
        <v>68.042122408002001</v>
      </c>
      <c r="I24" s="953">
        <f>+I25+I26+I27</f>
        <v>7.8745156874999997</v>
      </c>
      <c r="J24" s="953">
        <f>+J25+J26+J27</f>
        <v>53.576857615459993</v>
      </c>
    </row>
    <row r="25" spans="1:10" x14ac:dyDescent="0.2">
      <c r="A25" s="952">
        <v>20</v>
      </c>
      <c r="B25" s="936" t="s">
        <v>1602</v>
      </c>
      <c r="C25" s="954">
        <f>+D25+E25</f>
        <v>22.134482499999997</v>
      </c>
      <c r="D25" s="954">
        <f>+[2]work!$C$16+[2]work!$C$17</f>
        <v>3.7752675</v>
      </c>
      <c r="E25" s="954">
        <f>+[2]work!$E$16+[2]work!$E$17</f>
        <v>18.359214999999999</v>
      </c>
      <c r="F25" s="931"/>
      <c r="G25" s="931"/>
      <c r="H25" s="954">
        <f>+[2]work!$G$16+[2]work!$G$17</f>
        <v>0.1480995</v>
      </c>
      <c r="I25" s="954">
        <f>+[2]work!$I$16+[2]work!$I$17</f>
        <v>0</v>
      </c>
      <c r="J25" s="954">
        <f>+[2]work!$K$16+[2]work!$K$17</f>
        <v>0</v>
      </c>
    </row>
    <row r="26" spans="1:10" ht="42.75" x14ac:dyDescent="0.2">
      <c r="A26" s="952">
        <v>21</v>
      </c>
      <c r="B26" s="936" t="s">
        <v>1603</v>
      </c>
      <c r="C26" s="954">
        <f>+D26+E26</f>
        <v>72.415391253869998</v>
      </c>
      <c r="D26" s="954">
        <f>+[2]work!$D$16</f>
        <v>11.398247133789999</v>
      </c>
      <c r="E26" s="954">
        <f>+[2]work!$F$16</f>
        <v>61.017144120079998</v>
      </c>
      <c r="F26" s="931"/>
      <c r="G26" s="931"/>
      <c r="H26" s="954">
        <f>+[2]work!$H$16</f>
        <v>52.859812181486006</v>
      </c>
      <c r="I26" s="954">
        <f>+[2]work!$J$16</f>
        <v>0</v>
      </c>
      <c r="J26" s="954">
        <f>+[2]work!$L$16</f>
        <v>23.255142065809995</v>
      </c>
    </row>
    <row r="27" spans="1:10" ht="42.75" x14ac:dyDescent="0.2">
      <c r="A27" s="952">
        <v>22</v>
      </c>
      <c r="B27" s="936" t="s">
        <v>1604</v>
      </c>
      <c r="C27" s="954">
        <f>+D27+E27</f>
        <v>19.331155347619994</v>
      </c>
      <c r="D27" s="954">
        <f>+[2]work!$D$17</f>
        <v>19.331155347619994</v>
      </c>
      <c r="E27" s="954">
        <f>+[2]work!$F$17</f>
        <v>0</v>
      </c>
      <c r="F27" s="931"/>
      <c r="G27" s="931"/>
      <c r="H27" s="954">
        <f>+[2]work!$H$17</f>
        <v>15.034210726515997</v>
      </c>
      <c r="I27" s="954">
        <f>+[2]work!$J$17</f>
        <v>7.8745156874999997</v>
      </c>
      <c r="J27" s="954">
        <f>+[2]work!$L$17</f>
        <v>30.321715549649998</v>
      </c>
    </row>
    <row r="28" spans="1:10" x14ac:dyDescent="0.2">
      <c r="A28" s="952">
        <v>23</v>
      </c>
      <c r="B28" s="936" t="s">
        <v>1605</v>
      </c>
      <c r="C28" s="931"/>
      <c r="D28" s="931"/>
      <c r="E28" s="931"/>
      <c r="F28" s="931"/>
      <c r="G28" s="931"/>
      <c r="H28" s="951"/>
      <c r="I28" s="931"/>
      <c r="J28" s="931"/>
    </row>
    <row r="29" spans="1:10" x14ac:dyDescent="0.2">
      <c r="A29" s="952">
        <v>24</v>
      </c>
      <c r="B29" s="936" t="s">
        <v>1606</v>
      </c>
      <c r="C29" s="931"/>
      <c r="D29" s="931"/>
      <c r="E29" s="931"/>
      <c r="F29" s="931"/>
      <c r="G29" s="931"/>
      <c r="H29" s="951"/>
      <c r="I29" s="931"/>
      <c r="J29" s="931"/>
    </row>
    <row r="30" spans="1:10" x14ac:dyDescent="0.2">
      <c r="A30" s="952">
        <v>25</v>
      </c>
      <c r="B30" s="956" t="s">
        <v>1610</v>
      </c>
      <c r="C30" s="953">
        <f>+C6+C12+C18+C24</f>
        <v>1795.6281368389898</v>
      </c>
      <c r="D30" s="953">
        <f>+D6+D12+D18+D24</f>
        <v>230.63134922902995</v>
      </c>
      <c r="E30" s="953">
        <f>+E6+E12+E18+E24</f>
        <v>1564.9967876099599</v>
      </c>
      <c r="F30" s="949"/>
      <c r="G30" s="949"/>
      <c r="H30" s="953">
        <f>+H6+H12+H18+H24</f>
        <v>1173.3190854148729</v>
      </c>
      <c r="I30" s="953">
        <f>+I6+I12+I18+I24</f>
        <v>115.36238091249999</v>
      </c>
      <c r="J30" s="953">
        <f>+J6+J12+J18+J24</f>
        <v>617.22102772915002</v>
      </c>
    </row>
    <row r="35" spans="3:10" x14ac:dyDescent="0.2">
      <c r="C35" s="933"/>
      <c r="D35" s="933"/>
      <c r="E35" s="933"/>
      <c r="F35" s="933"/>
      <c r="G35" s="933"/>
      <c r="H35" s="933"/>
      <c r="I35" s="933"/>
      <c r="J35" s="933"/>
    </row>
    <row r="36" spans="3:10" x14ac:dyDescent="0.2">
      <c r="C36" s="933"/>
      <c r="D36" s="933"/>
      <c r="E36" s="933"/>
      <c r="F36" s="933"/>
      <c r="G36" s="933"/>
      <c r="H36" s="933"/>
      <c r="I36" s="933"/>
      <c r="J36" s="933"/>
    </row>
    <row r="37" spans="3:10" x14ac:dyDescent="0.2">
      <c r="C37" s="933"/>
      <c r="D37" s="933"/>
      <c r="E37" s="933"/>
      <c r="F37" s="933"/>
      <c r="G37" s="933"/>
      <c r="H37" s="933"/>
      <c r="I37" s="933"/>
      <c r="J37" s="933"/>
    </row>
    <row r="38" spans="3:10" x14ac:dyDescent="0.2">
      <c r="C38" s="933"/>
      <c r="D38" s="933"/>
      <c r="E38" s="933"/>
      <c r="F38" s="933"/>
      <c r="G38" s="933"/>
      <c r="H38" s="933"/>
      <c r="I38" s="933"/>
      <c r="J38" s="933"/>
    </row>
    <row r="39" spans="3:10" x14ac:dyDescent="0.2">
      <c r="C39" s="933"/>
      <c r="D39" s="933"/>
      <c r="E39" s="933"/>
      <c r="F39" s="933"/>
      <c r="G39" s="933"/>
      <c r="H39" s="933"/>
      <c r="I39" s="933"/>
      <c r="J39" s="933"/>
    </row>
    <row r="40" spans="3:10" x14ac:dyDescent="0.2">
      <c r="C40" s="933"/>
      <c r="D40" s="933"/>
      <c r="E40" s="933"/>
      <c r="F40" s="933"/>
      <c r="G40" s="933"/>
      <c r="H40" s="933"/>
      <c r="I40" s="933"/>
      <c r="J40" s="933"/>
    </row>
    <row r="41" spans="3:10" x14ac:dyDescent="0.2">
      <c r="C41" s="933"/>
      <c r="D41" s="933"/>
      <c r="E41" s="933"/>
      <c r="F41" s="933"/>
      <c r="G41" s="933"/>
      <c r="H41" s="933"/>
      <c r="I41" s="933"/>
      <c r="J41" s="933"/>
    </row>
    <row r="42" spans="3:10" x14ac:dyDescent="0.2">
      <c r="C42" s="933"/>
      <c r="D42" s="933"/>
      <c r="E42" s="933"/>
      <c r="F42" s="933"/>
      <c r="G42" s="933"/>
      <c r="H42" s="933"/>
      <c r="I42" s="933"/>
      <c r="J42" s="933"/>
    </row>
    <row r="43" spans="3:10" x14ac:dyDescent="0.2">
      <c r="C43" s="933"/>
      <c r="D43" s="933"/>
      <c r="E43" s="933"/>
      <c r="F43" s="933"/>
      <c r="G43" s="933"/>
      <c r="H43" s="933"/>
      <c r="I43" s="933"/>
      <c r="J43" s="933"/>
    </row>
    <row r="44" spans="3:10" x14ac:dyDescent="0.2">
      <c r="C44" s="933"/>
      <c r="D44" s="933"/>
      <c r="E44" s="933"/>
      <c r="F44" s="933"/>
      <c r="G44" s="933"/>
      <c r="H44" s="933"/>
      <c r="I44" s="933"/>
      <c r="J44" s="933"/>
    </row>
    <row r="45" spans="3:10" x14ac:dyDescent="0.2">
      <c r="C45" s="933"/>
      <c r="D45" s="933"/>
      <c r="E45" s="933"/>
      <c r="F45" s="933"/>
      <c r="G45" s="933"/>
      <c r="H45" s="933"/>
      <c r="I45" s="933"/>
      <c r="J45" s="933"/>
    </row>
    <row r="46" spans="3:10" x14ac:dyDescent="0.2">
      <c r="C46" s="933"/>
      <c r="D46" s="933"/>
      <c r="E46" s="933"/>
      <c r="F46" s="933"/>
      <c r="G46" s="933"/>
      <c r="H46" s="933"/>
      <c r="I46" s="933"/>
      <c r="J46" s="933"/>
    </row>
    <row r="47" spans="3:10" x14ac:dyDescent="0.2">
      <c r="C47" s="933"/>
      <c r="D47" s="933"/>
      <c r="E47" s="933"/>
      <c r="F47" s="933"/>
      <c r="G47" s="933"/>
      <c r="H47" s="933"/>
      <c r="I47" s="933"/>
      <c r="J47" s="933"/>
    </row>
  </sheetData>
  <pageMargins left="0.7" right="0.7" top="0.75" bottom="0.75" header="0.3" footer="0.3"/>
  <pageSetup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C4A30-AFA1-4754-A73E-9371C304B0B0}">
  <sheetPr>
    <tabColor theme="5" tint="-0.499984740745262"/>
    <pageSetUpPr fitToPage="1"/>
  </sheetPr>
  <dimension ref="B1:H18"/>
  <sheetViews>
    <sheetView showGridLines="0" zoomScale="90" zoomScaleNormal="90" workbookViewId="0">
      <selection activeCell="D12" sqref="D12"/>
    </sheetView>
  </sheetViews>
  <sheetFormatPr defaultColWidth="9.140625" defaultRowHeight="14.25" x14ac:dyDescent="0.2"/>
  <cols>
    <col min="1" max="1" width="9.140625" style="928"/>
    <col min="2" max="2" width="8.140625" style="928" customWidth="1"/>
    <col min="3" max="3" width="36.42578125" style="928" customWidth="1"/>
    <col min="4" max="4" width="37.28515625" style="928" customWidth="1"/>
    <col min="5" max="16384" width="9.140625" style="928"/>
  </cols>
  <sheetData>
    <row r="1" spans="2:8" ht="15" thickBot="1" x14ac:dyDescent="0.25"/>
    <row r="2" spans="2:8" ht="15" thickBot="1" x14ac:dyDescent="0.25">
      <c r="B2" s="1551" t="s">
        <v>1215</v>
      </c>
      <c r="C2" s="1552"/>
      <c r="D2" s="1552"/>
      <c r="E2" s="1552"/>
      <c r="F2" s="1552"/>
      <c r="G2" s="1552"/>
      <c r="H2" s="1553"/>
    </row>
    <row r="3" spans="2:8" s="989" customFormat="1" x14ac:dyDescent="0.2">
      <c r="B3" s="614" t="s">
        <v>1439</v>
      </c>
      <c r="C3" s="990"/>
      <c r="D3" s="990"/>
      <c r="E3" s="990"/>
      <c r="F3" s="990"/>
      <c r="G3" s="990"/>
      <c r="H3" s="990"/>
    </row>
    <row r="4" spans="2:8" s="989" customFormat="1" x14ac:dyDescent="0.2">
      <c r="B4" s="990"/>
      <c r="C4" s="990"/>
      <c r="D4" s="990"/>
      <c r="E4" s="990"/>
      <c r="F4" s="990"/>
      <c r="G4" s="990"/>
      <c r="H4" s="990"/>
    </row>
    <row r="5" spans="2:8" x14ac:dyDescent="0.2">
      <c r="D5" s="952" t="s">
        <v>235</v>
      </c>
    </row>
    <row r="6" spans="2:8" ht="42.75" x14ac:dyDescent="0.2">
      <c r="C6" s="957" t="s">
        <v>1216</v>
      </c>
      <c r="D6" s="958" t="s">
        <v>1217</v>
      </c>
    </row>
    <row r="7" spans="2:8" x14ac:dyDescent="0.2">
      <c r="B7" s="952">
        <v>1</v>
      </c>
      <c r="C7" s="959" t="s">
        <v>1218</v>
      </c>
      <c r="D7" s="960">
        <v>0</v>
      </c>
    </row>
    <row r="8" spans="2:8" x14ac:dyDescent="0.2">
      <c r="B8" s="952">
        <v>2</v>
      </c>
      <c r="C8" s="959" t="s">
        <v>1219</v>
      </c>
      <c r="D8" s="960">
        <v>0</v>
      </c>
    </row>
    <row r="9" spans="2:8" x14ac:dyDescent="0.2">
      <c r="B9" s="952">
        <v>3</v>
      </c>
      <c r="C9" s="959" t="s">
        <v>1220</v>
      </c>
      <c r="D9" s="960">
        <v>0</v>
      </c>
    </row>
    <row r="10" spans="2:8" x14ac:dyDescent="0.2">
      <c r="B10" s="952">
        <v>4</v>
      </c>
      <c r="C10" s="959" t="s">
        <v>1221</v>
      </c>
      <c r="D10" s="960">
        <v>0</v>
      </c>
    </row>
    <row r="11" spans="2:8" x14ac:dyDescent="0.2">
      <c r="B11" s="952">
        <v>5</v>
      </c>
      <c r="C11" s="959" t="s">
        <v>1222</v>
      </c>
      <c r="D11" s="960">
        <v>0</v>
      </c>
    </row>
    <row r="12" spans="2:8" x14ac:dyDescent="0.2">
      <c r="B12" s="952">
        <v>6</v>
      </c>
      <c r="C12" s="959" t="s">
        <v>1223</v>
      </c>
      <c r="D12" s="960">
        <v>0</v>
      </c>
    </row>
    <row r="13" spans="2:8" x14ac:dyDescent="0.2">
      <c r="B13" s="952">
        <v>7</v>
      </c>
      <c r="C13" s="959" t="s">
        <v>1224</v>
      </c>
      <c r="D13" s="960">
        <v>0</v>
      </c>
    </row>
    <row r="14" spans="2:8" x14ac:dyDescent="0.2">
      <c r="B14" s="952">
        <v>8</v>
      </c>
      <c r="C14" s="959" t="s">
        <v>1225</v>
      </c>
      <c r="D14" s="960">
        <v>0</v>
      </c>
    </row>
    <row r="15" spans="2:8" x14ac:dyDescent="0.2">
      <c r="B15" s="952">
        <v>9</v>
      </c>
      <c r="C15" s="959" t="s">
        <v>1226</v>
      </c>
      <c r="D15" s="960">
        <v>0</v>
      </c>
    </row>
    <row r="16" spans="2:8" x14ac:dyDescent="0.2">
      <c r="B16" s="952">
        <v>10</v>
      </c>
      <c r="C16" s="959" t="s">
        <v>1227</v>
      </c>
      <c r="D16" s="960">
        <v>0</v>
      </c>
    </row>
    <row r="17" spans="2:4" x14ac:dyDescent="0.2">
      <c r="B17" s="952">
        <v>11</v>
      </c>
      <c r="C17" s="959" t="s">
        <v>1228</v>
      </c>
      <c r="D17" s="960">
        <v>0</v>
      </c>
    </row>
    <row r="18" spans="2:4" ht="42.75" x14ac:dyDescent="0.2">
      <c r="B18" s="961" t="s">
        <v>1229</v>
      </c>
      <c r="C18" s="962" t="s">
        <v>1230</v>
      </c>
      <c r="D18" s="960">
        <v>0</v>
      </c>
    </row>
  </sheetData>
  <mergeCells count="1">
    <mergeCell ref="B2:H2"/>
  </mergeCells>
  <pageMargins left="0.70866141732283472" right="0.70866141732283472" top="0.74803149606299213" bottom="0.74803149606299213" header="0.31496062992125984" footer="0.31496062992125984"/>
  <pageSetup paperSize="9" scale="7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21CBD-736A-4EE1-A225-7DA86AEECC91}">
  <sheetPr>
    <tabColor theme="5" tint="-0.499984740745262"/>
    <pageSetUpPr fitToPage="1"/>
  </sheetPr>
  <dimension ref="B1:H19"/>
  <sheetViews>
    <sheetView showGridLines="0" topLeftCell="A11" workbookViewId="0">
      <selection activeCell="D8" sqref="D8:H19"/>
    </sheetView>
  </sheetViews>
  <sheetFormatPr defaultRowHeight="12.75" x14ac:dyDescent="0.2"/>
  <cols>
    <col min="3" max="3" width="37.5703125" customWidth="1"/>
    <col min="4" max="4" width="20.85546875" customWidth="1"/>
    <col min="5" max="5" width="20.42578125" bestFit="1" customWidth="1"/>
    <col min="6" max="6" width="24.140625" bestFit="1" customWidth="1"/>
    <col min="7" max="7" width="16.7109375" customWidth="1"/>
    <col min="8" max="8" width="16.85546875" customWidth="1"/>
  </cols>
  <sheetData>
    <row r="1" spans="2:8" ht="13.5" thickBot="1" x14ac:dyDescent="0.25"/>
    <row r="2" spans="2:8" ht="42" customHeight="1" thickBot="1" x14ac:dyDescent="0.25">
      <c r="B2" s="1114" t="s">
        <v>1374</v>
      </c>
      <c r="C2" s="1115"/>
      <c r="D2" s="1115"/>
      <c r="E2" s="1115"/>
      <c r="F2" s="1115"/>
      <c r="G2" s="1115"/>
      <c r="H2" s="1116"/>
    </row>
    <row r="3" spans="2:8" ht="14.25" x14ac:dyDescent="0.2">
      <c r="B3" s="614" t="s">
        <v>1586</v>
      </c>
    </row>
    <row r="5" spans="2:8" ht="15" x14ac:dyDescent="0.25">
      <c r="B5" s="81"/>
      <c r="C5" s="81"/>
      <c r="D5" s="1031" t="s">
        <v>235</v>
      </c>
      <c r="E5" s="1031" t="s">
        <v>236</v>
      </c>
      <c r="F5" s="1031" t="s">
        <v>237</v>
      </c>
      <c r="G5" s="1031" t="s">
        <v>238</v>
      </c>
      <c r="H5" s="1031" t="s">
        <v>239</v>
      </c>
    </row>
    <row r="6" spans="2:8" ht="15" x14ac:dyDescent="0.25">
      <c r="B6" s="81"/>
      <c r="C6" s="81"/>
      <c r="D6" s="1127" t="s">
        <v>262</v>
      </c>
      <c r="E6" s="1127" t="s">
        <v>1375</v>
      </c>
      <c r="F6" s="1127"/>
      <c r="G6" s="1127"/>
      <c r="H6" s="1127"/>
    </row>
    <row r="7" spans="2:8" ht="30" x14ac:dyDescent="0.25">
      <c r="B7" s="81"/>
      <c r="C7" s="81"/>
      <c r="D7" s="1127"/>
      <c r="E7" s="1031" t="s">
        <v>1376</v>
      </c>
      <c r="F7" s="1031" t="s">
        <v>1377</v>
      </c>
      <c r="G7" s="1032" t="s">
        <v>1378</v>
      </c>
      <c r="H7" s="1033" t="s">
        <v>1379</v>
      </c>
    </row>
    <row r="8" spans="2:8" ht="45" x14ac:dyDescent="0.2">
      <c r="B8" s="1034">
        <v>1</v>
      </c>
      <c r="C8" s="1035" t="s">
        <v>1380</v>
      </c>
      <c r="D8" s="1036">
        <v>5263570.8350259997</v>
      </c>
      <c r="E8" s="1036">
        <v>4649371.639008116</v>
      </c>
      <c r="F8" s="1036">
        <v>0</v>
      </c>
      <c r="G8" s="1036">
        <v>176255.6752503459</v>
      </c>
      <c r="H8" s="1036">
        <v>1132.3120392980927</v>
      </c>
    </row>
    <row r="9" spans="2:8" ht="45" x14ac:dyDescent="0.2">
      <c r="B9" s="1034">
        <v>2</v>
      </c>
      <c r="C9" s="1035" t="s">
        <v>1381</v>
      </c>
      <c r="D9" s="1036">
        <v>4798591.9824879998</v>
      </c>
      <c r="E9" s="1036">
        <v>258747.82714587121</v>
      </c>
      <c r="F9" s="1036">
        <v>0</v>
      </c>
      <c r="G9" s="1036">
        <v>0</v>
      </c>
      <c r="H9" s="1036">
        <v>0</v>
      </c>
    </row>
    <row r="10" spans="2:8" ht="30" x14ac:dyDescent="0.2">
      <c r="B10" s="1034">
        <v>3</v>
      </c>
      <c r="C10" s="1035" t="s">
        <v>1382</v>
      </c>
      <c r="D10" s="1036">
        <v>5263570.8350259997</v>
      </c>
      <c r="E10" s="1036">
        <v>4649371.639008116</v>
      </c>
      <c r="F10" s="1036">
        <v>0</v>
      </c>
      <c r="G10" s="1036">
        <v>176255.6752503459</v>
      </c>
      <c r="H10" s="1036">
        <v>1132.3120392980927</v>
      </c>
    </row>
    <row r="11" spans="2:8" ht="15" x14ac:dyDescent="0.2">
      <c r="B11" s="1034">
        <v>4</v>
      </c>
      <c r="C11" s="1035" t="s">
        <v>1383</v>
      </c>
      <c r="D11" s="1105">
        <v>1936830</v>
      </c>
      <c r="E11" s="1036">
        <v>1936830</v>
      </c>
      <c r="F11" s="1037"/>
      <c r="G11" s="1038"/>
      <c r="H11" s="1039"/>
    </row>
    <row r="12" spans="2:8" ht="15" x14ac:dyDescent="0.2">
      <c r="B12" s="1031">
        <v>5</v>
      </c>
      <c r="C12" s="1040" t="s">
        <v>1384</v>
      </c>
      <c r="D12" s="1036">
        <v>-3188.7732084600002</v>
      </c>
      <c r="E12" s="1036">
        <v>-3188.7732084600002</v>
      </c>
      <c r="F12" s="1037"/>
      <c r="G12" s="1038"/>
      <c r="H12" s="1039"/>
    </row>
    <row r="13" spans="2:8" ht="45" x14ac:dyDescent="0.2">
      <c r="B13" s="1031">
        <v>6</v>
      </c>
      <c r="C13" s="1040" t="s">
        <v>1385</v>
      </c>
      <c r="D13" s="1038"/>
      <c r="E13" s="1038"/>
      <c r="F13" s="1037"/>
      <c r="G13" s="1038"/>
      <c r="H13" s="1039"/>
    </row>
    <row r="14" spans="2:8" ht="30" x14ac:dyDescent="0.2">
      <c r="B14" s="1031">
        <v>7</v>
      </c>
      <c r="C14" s="1040" t="s">
        <v>1386</v>
      </c>
      <c r="D14" s="1038"/>
      <c r="E14" s="1038"/>
      <c r="F14" s="1037"/>
      <c r="G14" s="1038"/>
      <c r="H14" s="1039"/>
    </row>
    <row r="15" spans="2:8" ht="30" x14ac:dyDescent="0.2">
      <c r="B15" s="1031">
        <v>8</v>
      </c>
      <c r="C15" s="1040" t="s">
        <v>1387</v>
      </c>
      <c r="D15" s="1038"/>
      <c r="E15" s="1038"/>
      <c r="F15" s="1037"/>
      <c r="G15" s="1038"/>
      <c r="H15" s="1039"/>
    </row>
    <row r="16" spans="2:8" ht="30" x14ac:dyDescent="0.2">
      <c r="B16" s="1031">
        <v>9</v>
      </c>
      <c r="C16" s="1040" t="s">
        <v>1388</v>
      </c>
      <c r="D16" s="1038"/>
      <c r="E16" s="1038"/>
      <c r="F16" s="1037"/>
      <c r="G16" s="1038"/>
      <c r="H16" s="1039"/>
    </row>
    <row r="17" spans="2:8" ht="30" x14ac:dyDescent="0.2">
      <c r="B17" s="1031">
        <v>10</v>
      </c>
      <c r="C17" s="1040" t="s">
        <v>1389</v>
      </c>
      <c r="D17" s="1038"/>
      <c r="E17" s="1038"/>
      <c r="F17" s="1037"/>
      <c r="G17" s="1038"/>
      <c r="H17" s="1039"/>
    </row>
    <row r="18" spans="2:8" ht="15" x14ac:dyDescent="0.2">
      <c r="B18" s="1031">
        <v>11</v>
      </c>
      <c r="C18" s="1040" t="s">
        <v>1390</v>
      </c>
      <c r="D18" s="1038"/>
      <c r="E18" s="1038"/>
      <c r="F18" s="1037"/>
      <c r="G18" s="1038"/>
      <c r="H18" s="1039"/>
    </row>
    <row r="19" spans="2:8" ht="30" x14ac:dyDescent="0.2">
      <c r="B19" s="1034">
        <v>12</v>
      </c>
      <c r="C19" s="1035" t="s">
        <v>1391</v>
      </c>
      <c r="D19" s="1041">
        <v>7197211.3711852301</v>
      </c>
      <c r="E19" s="1041">
        <v>6583012.1751673464</v>
      </c>
      <c r="F19" s="1041">
        <v>0</v>
      </c>
      <c r="G19" s="1041">
        <v>176255.6752503459</v>
      </c>
      <c r="H19" s="1041">
        <v>1132.3120392980927</v>
      </c>
    </row>
  </sheetData>
  <mergeCells count="3">
    <mergeCell ref="B2:H2"/>
    <mergeCell ref="D6:D7"/>
    <mergeCell ref="E6:H6"/>
  </mergeCells>
  <pageMargins left="0.70866141732283472" right="0.70866141732283472" top="0.74803149606299213" bottom="0.74803149606299213" header="0.31496062992125984" footer="0.31496062992125984"/>
  <pageSetup paperSize="9" scale="61" orientation="portrait"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CDFE4-1ADB-45BF-8F70-9563B1F249A4}">
  <sheetPr>
    <tabColor theme="5" tint="-0.499984740745262"/>
    <pageSetUpPr fitToPage="1"/>
  </sheetPr>
  <dimension ref="B1:P13"/>
  <sheetViews>
    <sheetView showGridLines="0" zoomScale="90" zoomScaleNormal="90" workbookViewId="0">
      <pane xSplit="3" ySplit="6" topLeftCell="F7" activePane="bottomRight" state="frozen"/>
      <selection sqref="A1:XFD1048576"/>
      <selection pane="topRight" sqref="A1:XFD1048576"/>
      <selection pane="bottomLeft" sqref="A1:XFD1048576"/>
      <selection pane="bottomRight" activeCell="J16" sqref="J16"/>
    </sheetView>
  </sheetViews>
  <sheetFormatPr defaultColWidth="9.140625" defaultRowHeight="14.25" x14ac:dyDescent="0.2"/>
  <cols>
    <col min="1" max="1" width="9.140625" style="928"/>
    <col min="2" max="2" width="7.42578125" style="928" customWidth="1"/>
    <col min="3" max="3" width="36.140625" style="928" customWidth="1"/>
    <col min="4" max="13" width="13.7109375" style="928" customWidth="1"/>
    <col min="14" max="14" width="9.140625" style="928"/>
    <col min="15" max="15" width="14.28515625" style="928" bestFit="1" customWidth="1"/>
    <col min="16" max="16" width="11.7109375" style="928" bestFit="1" customWidth="1"/>
    <col min="17" max="16384" width="9.140625" style="928"/>
  </cols>
  <sheetData>
    <row r="1" spans="2:16" ht="15" thickBot="1" x14ac:dyDescent="0.25"/>
    <row r="2" spans="2:16" ht="15" thickBot="1" x14ac:dyDescent="0.25">
      <c r="B2" s="1551" t="s">
        <v>1231</v>
      </c>
      <c r="C2" s="1552"/>
      <c r="D2" s="1552"/>
      <c r="E2" s="1552"/>
      <c r="F2" s="1552"/>
      <c r="G2" s="1552"/>
      <c r="H2" s="1552"/>
      <c r="I2" s="1552"/>
      <c r="J2" s="1552"/>
      <c r="K2" s="1552"/>
      <c r="L2" s="1552"/>
      <c r="M2" s="1553"/>
    </row>
    <row r="3" spans="2:16" x14ac:dyDescent="0.2">
      <c r="B3" s="614" t="s">
        <v>1438</v>
      </c>
      <c r="C3" s="963"/>
      <c r="D3" s="963"/>
      <c r="E3" s="963"/>
      <c r="F3" s="963"/>
      <c r="G3" s="964"/>
      <c r="H3" s="964"/>
      <c r="I3" s="964"/>
      <c r="J3" s="964"/>
      <c r="K3" s="964"/>
      <c r="L3" s="964"/>
      <c r="M3" s="964"/>
    </row>
    <row r="4" spans="2:16" ht="15" thickBot="1" x14ac:dyDescent="0.25">
      <c r="B4" s="926"/>
      <c r="C4" s="926"/>
      <c r="D4" s="965" t="s">
        <v>650</v>
      </c>
      <c r="E4" s="965" t="s">
        <v>236</v>
      </c>
      <c r="F4" s="965" t="s">
        <v>237</v>
      </c>
      <c r="G4" s="965" t="s">
        <v>238</v>
      </c>
      <c r="H4" s="965" t="s">
        <v>239</v>
      </c>
      <c r="I4" s="965" t="s">
        <v>240</v>
      </c>
      <c r="J4" s="965" t="s">
        <v>241</v>
      </c>
      <c r="K4" s="965" t="s">
        <v>242</v>
      </c>
      <c r="L4" s="965" t="s">
        <v>243</v>
      </c>
      <c r="M4" s="965" t="s">
        <v>244</v>
      </c>
    </row>
    <row r="5" spans="2:16" x14ac:dyDescent="0.2">
      <c r="B5" s="926"/>
      <c r="C5" s="966"/>
      <c r="D5" s="1563" t="s">
        <v>1232</v>
      </c>
      <c r="E5" s="1564"/>
      <c r="F5" s="1565"/>
      <c r="G5" s="1566" t="s">
        <v>1233</v>
      </c>
      <c r="H5" s="1567"/>
      <c r="I5" s="1567"/>
      <c r="J5" s="1567"/>
      <c r="K5" s="1567"/>
      <c r="L5" s="1568"/>
      <c r="M5" s="967"/>
    </row>
    <row r="6" spans="2:16" ht="57" x14ac:dyDescent="0.2">
      <c r="B6" s="926"/>
      <c r="C6" s="1088" t="s">
        <v>1157</v>
      </c>
      <c r="D6" s="968" t="s">
        <v>1158</v>
      </c>
      <c r="E6" s="969" t="s">
        <v>1159</v>
      </c>
      <c r="F6" s="970" t="s">
        <v>1234</v>
      </c>
      <c r="G6" s="968" t="s">
        <v>1235</v>
      </c>
      <c r="H6" s="969" t="s">
        <v>1236</v>
      </c>
      <c r="I6" s="969" t="s">
        <v>1237</v>
      </c>
      <c r="J6" s="969" t="s">
        <v>1238</v>
      </c>
      <c r="K6" s="969" t="s">
        <v>1239</v>
      </c>
      <c r="L6" s="970" t="s">
        <v>1240</v>
      </c>
      <c r="M6" s="971" t="s">
        <v>262</v>
      </c>
    </row>
    <row r="7" spans="2:16" x14ac:dyDescent="0.2">
      <c r="B7" s="972">
        <v>1</v>
      </c>
      <c r="C7" s="931" t="s">
        <v>1241</v>
      </c>
      <c r="D7" s="973"/>
      <c r="E7" s="973"/>
      <c r="F7" s="973"/>
      <c r="G7" s="973"/>
      <c r="H7" s="973"/>
      <c r="I7" s="973"/>
      <c r="J7" s="973"/>
      <c r="K7" s="973"/>
      <c r="L7" s="973"/>
      <c r="M7" s="974">
        <v>64</v>
      </c>
      <c r="O7" s="933"/>
    </row>
    <row r="8" spans="2:16" x14ac:dyDescent="0.2">
      <c r="B8" s="972">
        <v>2</v>
      </c>
      <c r="C8" s="975" t="s">
        <v>1242</v>
      </c>
      <c r="D8" s="976">
        <v>5</v>
      </c>
      <c r="E8" s="976">
        <v>7</v>
      </c>
      <c r="F8" s="976">
        <v>12</v>
      </c>
      <c r="G8" s="977"/>
      <c r="H8" s="977"/>
      <c r="I8" s="977"/>
      <c r="J8" s="977"/>
      <c r="K8" s="977"/>
      <c r="L8" s="978"/>
      <c r="M8" s="979"/>
    </row>
    <row r="9" spans="2:16" x14ac:dyDescent="0.2">
      <c r="B9" s="972">
        <v>3</v>
      </c>
      <c r="C9" s="980" t="s">
        <v>1243</v>
      </c>
      <c r="D9" s="977"/>
      <c r="E9" s="977"/>
      <c r="F9" s="977"/>
      <c r="G9" s="981">
        <v>0</v>
      </c>
      <c r="H9" s="981">
        <v>0</v>
      </c>
      <c r="I9" s="981">
        <v>0</v>
      </c>
      <c r="J9" s="981">
        <v>0</v>
      </c>
      <c r="K9" s="981">
        <v>0</v>
      </c>
      <c r="L9" s="982">
        <v>0</v>
      </c>
      <c r="M9" s="979"/>
    </row>
    <row r="10" spans="2:16" x14ac:dyDescent="0.2">
      <c r="B10" s="972">
        <v>4</v>
      </c>
      <c r="C10" s="980" t="s">
        <v>1244</v>
      </c>
      <c r="D10" s="977"/>
      <c r="E10" s="977"/>
      <c r="F10" s="977"/>
      <c r="G10" s="981">
        <v>3</v>
      </c>
      <c r="H10" s="981">
        <v>28</v>
      </c>
      <c r="I10" s="981">
        <v>0</v>
      </c>
      <c r="J10" s="981">
        <v>9</v>
      </c>
      <c r="K10" s="981">
        <v>12</v>
      </c>
      <c r="L10" s="982">
        <v>0</v>
      </c>
      <c r="M10" s="979"/>
      <c r="O10" s="933"/>
    </row>
    <row r="11" spans="2:16" x14ac:dyDescent="0.2">
      <c r="B11" s="972">
        <v>5</v>
      </c>
      <c r="C11" s="931" t="s">
        <v>1245</v>
      </c>
      <c r="D11" s="976">
        <v>11.821275</v>
      </c>
      <c r="E11" s="976">
        <v>1176.2182159877248</v>
      </c>
      <c r="F11" s="976">
        <v>1188.039490987725</v>
      </c>
      <c r="G11" s="983">
        <v>138.15646600000002</v>
      </c>
      <c r="H11" s="983">
        <v>957.03435220829999</v>
      </c>
      <c r="I11" s="983">
        <v>0</v>
      </c>
      <c r="J11" s="983">
        <v>380.06280202774167</v>
      </c>
      <c r="K11" s="983">
        <v>371.199589</v>
      </c>
      <c r="L11" s="984">
        <v>0</v>
      </c>
      <c r="M11" s="979"/>
    </row>
    <row r="12" spans="2:16" x14ac:dyDescent="0.2">
      <c r="B12" s="972">
        <v>6</v>
      </c>
      <c r="C12" s="975" t="s">
        <v>1246</v>
      </c>
      <c r="D12" s="985">
        <v>0</v>
      </c>
      <c r="E12" s="986">
        <v>636.11009962999992</v>
      </c>
      <c r="F12" s="986">
        <v>636.11009962999992</v>
      </c>
      <c r="G12" s="987">
        <v>39.075000000000003</v>
      </c>
      <c r="H12" s="987">
        <v>175.9434</v>
      </c>
      <c r="I12" s="987">
        <v>0</v>
      </c>
      <c r="J12" s="987">
        <v>95.940308000000002</v>
      </c>
      <c r="K12" s="987">
        <v>65.7</v>
      </c>
      <c r="L12" s="988">
        <v>0</v>
      </c>
      <c r="M12" s="979"/>
      <c r="O12" s="933"/>
      <c r="P12" s="933"/>
    </row>
    <row r="13" spans="2:16" x14ac:dyDescent="0.2">
      <c r="B13" s="972">
        <v>7</v>
      </c>
      <c r="C13" s="980" t="s">
        <v>1247</v>
      </c>
      <c r="D13" s="985">
        <v>11.821275</v>
      </c>
      <c r="E13" s="986">
        <v>540.10811635772495</v>
      </c>
      <c r="F13" s="986">
        <v>551.92939135772497</v>
      </c>
      <c r="G13" s="987">
        <v>99.081466000000006</v>
      </c>
      <c r="H13" s="987">
        <v>781.0909522083</v>
      </c>
      <c r="I13" s="987">
        <v>0</v>
      </c>
      <c r="J13" s="987">
        <v>284.12249402774165</v>
      </c>
      <c r="K13" s="987">
        <v>305.49958900000001</v>
      </c>
      <c r="L13" s="988">
        <v>0</v>
      </c>
      <c r="M13" s="979"/>
      <c r="O13" s="933"/>
      <c r="P13" s="933"/>
    </row>
  </sheetData>
  <mergeCells count="3">
    <mergeCell ref="D5:F5"/>
    <mergeCell ref="G5:L5"/>
    <mergeCell ref="B2:M2"/>
  </mergeCells>
  <pageMargins left="0.70866141732283472" right="0.70866141732283472" top="0.74803149606299213" bottom="0.74803149606299213" header="0.31496062992125984" footer="0.31496062992125984"/>
  <pageSetup paperSize="9" scale="74" orientation="landscape"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8E10E-3C4F-4A5B-8750-135A2A23897C}">
  <sheetPr>
    <tabColor theme="5" tint="-0.499984740745262"/>
    <pageSetUpPr fitToPage="1"/>
  </sheetPr>
  <dimension ref="A1:K17"/>
  <sheetViews>
    <sheetView showGridLines="0" zoomScale="85" zoomScaleNormal="85" zoomScalePageLayoutView="60" workbookViewId="0">
      <selection sqref="A1:XFD1048576"/>
    </sheetView>
  </sheetViews>
  <sheetFormatPr defaultColWidth="9.140625" defaultRowHeight="23.25" customHeight="1" x14ac:dyDescent="0.2"/>
  <cols>
    <col min="1" max="2" width="9.140625" style="150"/>
    <col min="3" max="3" width="33.7109375" style="150" customWidth="1"/>
    <col min="4" max="4" width="28.7109375" style="150" customWidth="1"/>
    <col min="5" max="5" width="24.42578125" style="150" customWidth="1"/>
    <col min="6" max="6" width="20.5703125" style="150" customWidth="1"/>
    <col min="7" max="7" width="22.140625" style="150" customWidth="1"/>
    <col min="8" max="8" width="26" style="150" customWidth="1"/>
    <col min="9" max="9" width="23" style="150" customWidth="1"/>
    <col min="10" max="10" width="22.5703125" style="150" customWidth="1"/>
    <col min="11" max="11" width="21" style="150" customWidth="1"/>
    <col min="12" max="16384" width="9.140625" style="150"/>
  </cols>
  <sheetData>
    <row r="1" spans="1:11" ht="23.25" customHeight="1" x14ac:dyDescent="0.25">
      <c r="A1" s="3"/>
    </row>
    <row r="3" spans="1:11" ht="23.25" customHeight="1" thickBot="1" x14ac:dyDescent="0.25"/>
    <row r="4" spans="1:11" ht="36.75" customHeight="1" thickBot="1" x14ac:dyDescent="0.25">
      <c r="C4" s="1288" t="s">
        <v>318</v>
      </c>
      <c r="D4" s="1289"/>
      <c r="E4" s="1289"/>
      <c r="F4" s="1289"/>
      <c r="G4" s="1289"/>
      <c r="H4" s="1289"/>
      <c r="I4" s="1289"/>
      <c r="J4" s="1289"/>
      <c r="K4" s="1290"/>
    </row>
    <row r="5" spans="1:11" ht="23.25" customHeight="1" thickBot="1" x14ac:dyDescent="0.25">
      <c r="B5" s="151"/>
      <c r="C5" s="614" t="s">
        <v>1437</v>
      </c>
      <c r="D5" s="151"/>
      <c r="E5" s="151"/>
      <c r="F5" s="152"/>
      <c r="G5" s="152"/>
      <c r="H5" s="152"/>
      <c r="I5" s="152"/>
      <c r="J5" s="152"/>
      <c r="K5" s="152"/>
    </row>
    <row r="6" spans="1:11" ht="23.25" customHeight="1" x14ac:dyDescent="0.2">
      <c r="B6" s="153"/>
      <c r="C6" s="154">
        <v>45657</v>
      </c>
      <c r="D6" s="1569" t="s">
        <v>319</v>
      </c>
      <c r="E6" s="1570"/>
      <c r="F6" s="1569" t="s">
        <v>320</v>
      </c>
      <c r="G6" s="1570"/>
      <c r="H6" s="1569" t="s">
        <v>321</v>
      </c>
      <c r="I6" s="1570"/>
      <c r="J6" s="1569" t="s">
        <v>322</v>
      </c>
      <c r="K6" s="1570"/>
    </row>
    <row r="7" spans="1:11" ht="23.25" customHeight="1" thickBot="1" x14ac:dyDescent="0.25">
      <c r="B7" s="153"/>
      <c r="C7" s="1573" t="s">
        <v>112</v>
      </c>
      <c r="D7" s="1571"/>
      <c r="E7" s="1572"/>
      <c r="F7" s="1571"/>
      <c r="G7" s="1572"/>
      <c r="H7" s="1571"/>
      <c r="I7" s="1572"/>
      <c r="J7" s="1571"/>
      <c r="K7" s="1572"/>
    </row>
    <row r="8" spans="1:11" ht="69.75" customHeight="1" thickBot="1" x14ac:dyDescent="0.25">
      <c r="B8" s="153"/>
      <c r="C8" s="1574"/>
      <c r="D8" s="155"/>
      <c r="E8" s="156" t="s">
        <v>323</v>
      </c>
      <c r="F8" s="155"/>
      <c r="G8" s="156" t="s">
        <v>323</v>
      </c>
      <c r="H8" s="155"/>
      <c r="I8" s="156" t="s">
        <v>324</v>
      </c>
      <c r="J8" s="155"/>
      <c r="K8" s="156" t="s">
        <v>324</v>
      </c>
    </row>
    <row r="9" spans="1:11" ht="42" customHeight="1" x14ac:dyDescent="0.2">
      <c r="B9" s="157"/>
      <c r="C9" s="158" t="s">
        <v>325</v>
      </c>
      <c r="D9" s="159">
        <v>1122388.4149450001</v>
      </c>
      <c r="E9" s="159">
        <v>187697.62311399999</v>
      </c>
      <c r="F9" s="160"/>
      <c r="G9" s="160"/>
      <c r="H9" s="159">
        <v>4141182.4200809998</v>
      </c>
      <c r="I9" s="159">
        <v>570481.04980399995</v>
      </c>
      <c r="J9" s="160"/>
      <c r="K9" s="160"/>
    </row>
    <row r="10" spans="1:11" ht="32.25" customHeight="1" x14ac:dyDescent="0.2">
      <c r="B10" s="161"/>
      <c r="C10" s="162" t="s">
        <v>326</v>
      </c>
      <c r="D10" s="163">
        <v>0</v>
      </c>
      <c r="E10" s="163">
        <v>0</v>
      </c>
      <c r="F10" s="163">
        <v>0</v>
      </c>
      <c r="G10" s="163">
        <v>0</v>
      </c>
      <c r="H10" s="163">
        <v>30080.477809</v>
      </c>
      <c r="I10" s="163">
        <v>0</v>
      </c>
      <c r="J10" s="163">
        <v>30080.477809</v>
      </c>
      <c r="K10" s="163">
        <v>0</v>
      </c>
    </row>
    <row r="11" spans="1:11" ht="32.25" customHeight="1" x14ac:dyDescent="0.2">
      <c r="B11" s="161"/>
      <c r="C11" s="162" t="s">
        <v>327</v>
      </c>
      <c r="D11" s="163">
        <v>375139.20914799999</v>
      </c>
      <c r="E11" s="163">
        <v>178687.87246799999</v>
      </c>
      <c r="F11" s="163">
        <v>380518.692988</v>
      </c>
      <c r="G11" s="163">
        <v>181821.42642</v>
      </c>
      <c r="H11" s="163">
        <v>576898.80329399998</v>
      </c>
      <c r="I11" s="163">
        <v>570481.04980399995</v>
      </c>
      <c r="J11" s="163">
        <v>576898.80329399998</v>
      </c>
      <c r="K11" s="163">
        <v>570481.04980399995</v>
      </c>
    </row>
    <row r="12" spans="1:11" ht="32.25" customHeight="1" x14ac:dyDescent="0.2">
      <c r="B12" s="161"/>
      <c r="C12" s="164" t="s">
        <v>328</v>
      </c>
      <c r="D12" s="163">
        <v>128736.318639</v>
      </c>
      <c r="E12" s="163">
        <v>128736.318639</v>
      </c>
      <c r="F12" s="163">
        <v>129522.583835</v>
      </c>
      <c r="G12" s="163">
        <v>0</v>
      </c>
      <c r="H12" s="163">
        <v>10553.939285</v>
      </c>
      <c r="I12" s="163">
        <v>0</v>
      </c>
      <c r="J12" s="163">
        <v>10553.939285</v>
      </c>
      <c r="K12" s="163">
        <v>0</v>
      </c>
    </row>
    <row r="13" spans="1:11" ht="32.25" customHeight="1" x14ac:dyDescent="0.2">
      <c r="B13" s="161"/>
      <c r="C13" s="164" t="s">
        <v>329</v>
      </c>
      <c r="D13" s="163">
        <v>0</v>
      </c>
      <c r="E13" s="163">
        <v>0</v>
      </c>
      <c r="F13" s="163">
        <v>0</v>
      </c>
      <c r="G13" s="163">
        <v>0</v>
      </c>
      <c r="H13" s="163">
        <v>0</v>
      </c>
      <c r="I13" s="163">
        <v>0</v>
      </c>
      <c r="J13" s="163">
        <v>0</v>
      </c>
      <c r="K13" s="163">
        <v>0</v>
      </c>
    </row>
    <row r="14" spans="1:11" ht="32.25" customHeight="1" x14ac:dyDescent="0.2">
      <c r="B14" s="161"/>
      <c r="C14" s="164" t="s">
        <v>330</v>
      </c>
      <c r="D14" s="163">
        <v>178687.87246799999</v>
      </c>
      <c r="E14" s="163">
        <v>178687.87246799999</v>
      </c>
      <c r="F14" s="163">
        <v>181821.426419</v>
      </c>
      <c r="G14" s="163">
        <v>181821.42642</v>
      </c>
      <c r="H14" s="163">
        <v>450983.78753199999</v>
      </c>
      <c r="I14" s="163">
        <v>449632.926844</v>
      </c>
      <c r="J14" s="163">
        <v>450983.78753199999</v>
      </c>
      <c r="K14" s="163">
        <v>449632.926844</v>
      </c>
    </row>
    <row r="15" spans="1:11" ht="32.25" customHeight="1" x14ac:dyDescent="0.2">
      <c r="B15" s="161"/>
      <c r="C15" s="164" t="s">
        <v>331</v>
      </c>
      <c r="D15" s="163">
        <v>136538.76419300001</v>
      </c>
      <c r="E15" s="163">
        <v>136538.76419300001</v>
      </c>
      <c r="F15" s="163">
        <v>137414.04632299999</v>
      </c>
      <c r="G15" s="163">
        <v>0</v>
      </c>
      <c r="H15" s="163">
        <v>28504.260281999999</v>
      </c>
      <c r="I15" s="163">
        <v>25751.286371999999</v>
      </c>
      <c r="J15" s="163">
        <v>28504.260281999999</v>
      </c>
      <c r="K15" s="163">
        <v>25751.286371999999</v>
      </c>
    </row>
    <row r="16" spans="1:11" ht="32.25" customHeight="1" x14ac:dyDescent="0.2">
      <c r="B16" s="161"/>
      <c r="C16" s="164" t="s">
        <v>332</v>
      </c>
      <c r="D16" s="163">
        <v>59912.572485999997</v>
      </c>
      <c r="E16" s="163">
        <v>59912.572485999997</v>
      </c>
      <c r="F16" s="163">
        <v>61283.220245999997</v>
      </c>
      <c r="G16" s="163">
        <v>0</v>
      </c>
      <c r="H16" s="163">
        <v>2313.918893</v>
      </c>
      <c r="I16" s="163">
        <v>0</v>
      </c>
      <c r="J16" s="163">
        <v>2313.918893</v>
      </c>
      <c r="K16" s="163">
        <v>0</v>
      </c>
    </row>
    <row r="17" spans="2:11" ht="57" customHeight="1" thickBot="1" x14ac:dyDescent="0.25">
      <c r="B17" s="165"/>
      <c r="C17" s="166" t="s">
        <v>333</v>
      </c>
      <c r="D17" s="167">
        <v>747249.20579699997</v>
      </c>
      <c r="E17" s="167">
        <v>9009.7506460000004</v>
      </c>
      <c r="F17" s="168"/>
      <c r="G17" s="168"/>
      <c r="H17" s="167">
        <v>3534203.1389779998</v>
      </c>
      <c r="I17" s="167">
        <v>0</v>
      </c>
      <c r="J17" s="168"/>
      <c r="K17" s="168"/>
    </row>
  </sheetData>
  <mergeCells count="6">
    <mergeCell ref="C4:K4"/>
    <mergeCell ref="D6:E7"/>
    <mergeCell ref="F6:G7"/>
    <mergeCell ref="H6:I7"/>
    <mergeCell ref="J6:K7"/>
    <mergeCell ref="C7:C8"/>
  </mergeCells>
  <pageMargins left="0.70866141732283472" right="0.70866141732283472" top="0.74803149606299213" bottom="0.74803149606299213" header="0.31496062992125984" footer="0.31496062992125984"/>
  <pageSetup paperSize="9" scale="60" orientation="landscape" r:id="rId1"/>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51A7F-8620-46DD-92FB-DE8EE17B8FBF}">
  <sheetPr>
    <tabColor theme="5" tint="-0.499984740745262"/>
    <pageSetUpPr fitToPage="1"/>
  </sheetPr>
  <dimension ref="A1:H22"/>
  <sheetViews>
    <sheetView showGridLines="0" topLeftCell="A4" zoomScale="70" zoomScaleNormal="70" zoomScalePageLayoutView="60" workbookViewId="0">
      <selection sqref="A1:XFD1048576"/>
    </sheetView>
  </sheetViews>
  <sheetFormatPr defaultColWidth="20.28515625" defaultRowHeight="15" x14ac:dyDescent="0.25"/>
  <cols>
    <col min="1" max="1" width="20.28515625" style="119"/>
    <col min="2" max="2" width="10.7109375" style="119" customWidth="1"/>
    <col min="3" max="3" width="43.42578125" style="119" customWidth="1"/>
    <col min="4" max="4" width="24.28515625" style="119" customWidth="1"/>
    <col min="5" max="5" width="26.28515625" style="119" customWidth="1"/>
    <col min="6" max="6" width="23.5703125" style="119" customWidth="1"/>
    <col min="7" max="7" width="24" style="119" customWidth="1"/>
    <col min="8" max="16384" width="20.28515625" style="119"/>
  </cols>
  <sheetData>
    <row r="1" spans="1:8" x14ac:dyDescent="0.25">
      <c r="A1" s="3"/>
    </row>
    <row r="3" spans="1:8" ht="15.75" thickBot="1" x14ac:dyDescent="0.3"/>
    <row r="4" spans="1:8" ht="18.75" customHeight="1" thickBot="1" x14ac:dyDescent="0.3">
      <c r="C4" s="1288" t="s">
        <v>334</v>
      </c>
      <c r="D4" s="1289"/>
      <c r="E4" s="1289"/>
      <c r="F4" s="1289"/>
      <c r="G4" s="1290"/>
    </row>
    <row r="5" spans="1:8" ht="19.5" thickBot="1" x14ac:dyDescent="0.3">
      <c r="B5" s="169"/>
      <c r="C5" s="614" t="s">
        <v>1437</v>
      </c>
      <c r="D5" s="170"/>
      <c r="E5" s="170"/>
      <c r="F5" s="171"/>
      <c r="G5" s="170"/>
    </row>
    <row r="6" spans="1:8" ht="15" customHeight="1" thickBot="1" x14ac:dyDescent="0.3">
      <c r="C6" s="172">
        <v>45657</v>
      </c>
      <c r="D6" s="1575" t="s">
        <v>335</v>
      </c>
      <c r="E6" s="1576"/>
      <c r="F6" s="1579" t="s">
        <v>336</v>
      </c>
      <c r="G6" s="1580"/>
    </row>
    <row r="7" spans="1:8" ht="75" customHeight="1" thickBot="1" x14ac:dyDescent="0.3">
      <c r="C7" s="1298" t="s">
        <v>112</v>
      </c>
      <c r="D7" s="1577"/>
      <c r="E7" s="1578"/>
      <c r="F7" s="1575" t="s">
        <v>337</v>
      </c>
      <c r="G7" s="1581"/>
    </row>
    <row r="8" spans="1:8" ht="30.75" thickBot="1" x14ac:dyDescent="0.3">
      <c r="B8" s="173"/>
      <c r="C8" s="1298"/>
      <c r="D8" s="174"/>
      <c r="E8" s="175" t="s">
        <v>338</v>
      </c>
      <c r="F8" s="176"/>
      <c r="G8" s="177" t="s">
        <v>324</v>
      </c>
      <c r="H8" s="178"/>
    </row>
    <row r="9" spans="1:8" ht="30" customHeight="1" x14ac:dyDescent="0.25">
      <c r="B9" s="179"/>
      <c r="C9" s="180" t="s">
        <v>339</v>
      </c>
      <c r="D9" s="181">
        <v>199.463019</v>
      </c>
      <c r="E9" s="181">
        <v>199.463019</v>
      </c>
      <c r="F9" s="181">
        <v>83419.557830000005</v>
      </c>
      <c r="G9" s="181">
        <v>83419.557830000005</v>
      </c>
    </row>
    <row r="10" spans="1:8" ht="30" customHeight="1" x14ac:dyDescent="0.25">
      <c r="B10" s="182"/>
      <c r="C10" s="183" t="s">
        <v>340</v>
      </c>
      <c r="D10" s="184">
        <v>0</v>
      </c>
      <c r="E10" s="184">
        <v>0</v>
      </c>
      <c r="F10" s="184">
        <v>0</v>
      </c>
      <c r="G10" s="184">
        <v>0</v>
      </c>
    </row>
    <row r="11" spans="1:8" ht="30" customHeight="1" x14ac:dyDescent="0.25">
      <c r="B11" s="182"/>
      <c r="C11" s="183" t="s">
        <v>326</v>
      </c>
      <c r="D11" s="184">
        <v>0</v>
      </c>
      <c r="E11" s="184">
        <v>0</v>
      </c>
      <c r="F11" s="184">
        <v>0</v>
      </c>
      <c r="G11" s="184">
        <v>0</v>
      </c>
    </row>
    <row r="12" spans="1:8" ht="30" customHeight="1" x14ac:dyDescent="0.25">
      <c r="B12" s="182"/>
      <c r="C12" s="183" t="s">
        <v>327</v>
      </c>
      <c r="D12" s="184">
        <v>199.463019</v>
      </c>
      <c r="E12" s="184">
        <v>199.463019</v>
      </c>
      <c r="F12" s="184">
        <v>83419.557830000005</v>
      </c>
      <c r="G12" s="184">
        <v>83419.557830000005</v>
      </c>
    </row>
    <row r="13" spans="1:8" ht="30" customHeight="1" x14ac:dyDescent="0.25">
      <c r="B13" s="182"/>
      <c r="C13" s="183" t="s">
        <v>328</v>
      </c>
      <c r="D13" s="184">
        <v>0</v>
      </c>
      <c r="E13" s="184">
        <v>0</v>
      </c>
      <c r="F13" s="184">
        <v>0</v>
      </c>
      <c r="G13" s="184">
        <v>0</v>
      </c>
    </row>
    <row r="14" spans="1:8" ht="30" customHeight="1" x14ac:dyDescent="0.25">
      <c r="B14" s="182"/>
      <c r="C14" s="183" t="s">
        <v>329</v>
      </c>
      <c r="D14" s="184">
        <v>0</v>
      </c>
      <c r="E14" s="184">
        <v>0</v>
      </c>
      <c r="F14" s="184">
        <v>0</v>
      </c>
      <c r="G14" s="184">
        <v>0</v>
      </c>
    </row>
    <row r="15" spans="1:8" ht="30" customHeight="1" x14ac:dyDescent="0.25">
      <c r="B15" s="182"/>
      <c r="C15" s="183" t="s">
        <v>330</v>
      </c>
      <c r="D15" s="184">
        <v>199.463019</v>
      </c>
      <c r="E15" s="184">
        <v>199.463019</v>
      </c>
      <c r="F15" s="184">
        <v>83419.557830000005</v>
      </c>
      <c r="G15" s="184">
        <v>83419.557830000005</v>
      </c>
    </row>
    <row r="16" spans="1:8" ht="30" customHeight="1" x14ac:dyDescent="0.25">
      <c r="B16" s="182"/>
      <c r="C16" s="183" t="s">
        <v>331</v>
      </c>
      <c r="D16" s="184">
        <v>0</v>
      </c>
      <c r="E16" s="184">
        <v>0</v>
      </c>
      <c r="F16" s="184">
        <v>0</v>
      </c>
      <c r="G16" s="184">
        <v>0</v>
      </c>
    </row>
    <row r="17" spans="2:7" ht="30" customHeight="1" x14ac:dyDescent="0.25">
      <c r="B17" s="182"/>
      <c r="C17" s="183" t="s">
        <v>332</v>
      </c>
      <c r="D17" s="184">
        <v>0</v>
      </c>
      <c r="E17" s="184">
        <v>0</v>
      </c>
      <c r="F17" s="184">
        <v>0</v>
      </c>
      <c r="G17" s="184">
        <v>0</v>
      </c>
    </row>
    <row r="18" spans="2:7" ht="30" customHeight="1" x14ac:dyDescent="0.25">
      <c r="B18" s="182"/>
      <c r="C18" s="183" t="s">
        <v>341</v>
      </c>
      <c r="D18" s="184">
        <v>0</v>
      </c>
      <c r="E18" s="184">
        <v>0</v>
      </c>
      <c r="F18" s="184">
        <v>0</v>
      </c>
      <c r="G18" s="184">
        <v>0</v>
      </c>
    </row>
    <row r="19" spans="2:7" ht="30" customHeight="1" x14ac:dyDescent="0.25">
      <c r="B19" s="182"/>
      <c r="C19" s="183" t="s">
        <v>342</v>
      </c>
      <c r="D19" s="184">
        <v>0</v>
      </c>
      <c r="E19" s="184">
        <v>0</v>
      </c>
      <c r="F19" s="184">
        <v>0</v>
      </c>
      <c r="G19" s="184">
        <v>0</v>
      </c>
    </row>
    <row r="20" spans="2:7" ht="30" customHeight="1" x14ac:dyDescent="0.25">
      <c r="B20" s="179"/>
      <c r="C20" s="185" t="s">
        <v>343</v>
      </c>
      <c r="D20" s="184">
        <v>0</v>
      </c>
      <c r="E20" s="184">
        <v>0</v>
      </c>
      <c r="F20" s="184">
        <v>0</v>
      </c>
      <c r="G20" s="184">
        <v>0</v>
      </c>
    </row>
    <row r="21" spans="2:7" ht="30" customHeight="1" x14ac:dyDescent="0.25">
      <c r="B21" s="179"/>
      <c r="C21" s="185" t="s">
        <v>344</v>
      </c>
      <c r="D21" s="186"/>
      <c r="E21" s="186"/>
      <c r="F21" s="184">
        <v>0</v>
      </c>
      <c r="G21" s="184">
        <v>0</v>
      </c>
    </row>
    <row r="22" spans="2:7" ht="30" customHeight="1" thickBot="1" x14ac:dyDescent="0.3">
      <c r="B22" s="179"/>
      <c r="C22" s="187" t="s">
        <v>345</v>
      </c>
      <c r="D22" s="188">
        <v>1122587.877964</v>
      </c>
      <c r="E22" s="188">
        <v>187697.62311399999</v>
      </c>
      <c r="F22" s="189"/>
      <c r="G22" s="189"/>
    </row>
  </sheetData>
  <mergeCells count="5">
    <mergeCell ref="C4:G4"/>
    <mergeCell ref="D6:E7"/>
    <mergeCell ref="F6:G6"/>
    <mergeCell ref="C7:C8"/>
    <mergeCell ref="F7:G7"/>
  </mergeCells>
  <pageMargins left="0.70866141732283472" right="0.70866141732283472" top="0.74803149606299213" bottom="0.74803149606299213" header="0.31496062992125984" footer="0.31496062992125984"/>
  <pageSetup paperSize="9" scale="62" orientation="portrait" r:id="rId1"/>
  <drawing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7738D-CC29-4AF2-A0D5-324F90F4D576}">
  <sheetPr>
    <tabColor theme="5" tint="-0.499984740745262"/>
    <pageSetUpPr fitToPage="1"/>
  </sheetPr>
  <dimension ref="A1:E8"/>
  <sheetViews>
    <sheetView showGridLines="0" zoomScale="115" zoomScaleNormal="115" zoomScalePageLayoutView="80" workbookViewId="0">
      <selection sqref="A1:XFD1048576"/>
    </sheetView>
  </sheetViews>
  <sheetFormatPr defaultColWidth="9.140625" defaultRowHeight="15" x14ac:dyDescent="0.25"/>
  <cols>
    <col min="1" max="2" width="9.140625" style="81"/>
    <col min="3" max="3" width="43.28515625" style="81" customWidth="1"/>
    <col min="4" max="4" width="42.140625" style="81" customWidth="1"/>
    <col min="5" max="5" width="44.5703125" style="81" customWidth="1"/>
    <col min="6" max="16384" width="9.140625" style="81"/>
  </cols>
  <sheetData>
    <row r="1" spans="1:5" x14ac:dyDescent="0.25">
      <c r="A1" s="3"/>
    </row>
    <row r="3" spans="1:5" ht="15.75" thickBot="1" x14ac:dyDescent="0.3"/>
    <row r="4" spans="1:5" ht="18" customHeight="1" thickBot="1" x14ac:dyDescent="0.3">
      <c r="C4" s="1288" t="s">
        <v>1417</v>
      </c>
      <c r="D4" s="1289"/>
      <c r="E4" s="1290"/>
    </row>
    <row r="5" spans="1:5" ht="19.5" thickBot="1" x14ac:dyDescent="0.3">
      <c r="B5" s="190"/>
      <c r="C5" s="614" t="s">
        <v>1437</v>
      </c>
      <c r="D5" s="191"/>
      <c r="E5" s="191"/>
    </row>
    <row r="6" spans="1:5" x14ac:dyDescent="0.25">
      <c r="B6" s="192"/>
      <c r="C6" s="172">
        <v>45657</v>
      </c>
      <c r="D6" s="1582" t="s">
        <v>346</v>
      </c>
      <c r="E6" s="1584" t="s">
        <v>347</v>
      </c>
    </row>
    <row r="7" spans="1:5" ht="47.25" customHeight="1" thickBot="1" x14ac:dyDescent="0.3">
      <c r="B7" s="192"/>
      <c r="C7" s="1089" t="s">
        <v>112</v>
      </c>
      <c r="D7" s="1583"/>
      <c r="E7" s="1585" t="s">
        <v>348</v>
      </c>
    </row>
    <row r="8" spans="1:5" ht="45.75" thickBot="1" x14ac:dyDescent="0.3">
      <c r="B8" s="193"/>
      <c r="C8" s="194" t="s">
        <v>349</v>
      </c>
      <c r="D8" s="195">
        <v>1104214.556077</v>
      </c>
      <c r="E8" s="195">
        <v>1122388.4149450001</v>
      </c>
    </row>
  </sheetData>
  <mergeCells count="3">
    <mergeCell ref="C4:E4"/>
    <mergeCell ref="D6:D7"/>
    <mergeCell ref="E6:E7"/>
  </mergeCells>
  <pageMargins left="0.70866141732283472" right="0.70866141732283472" top="0.74803149606299213" bottom="0.74803149606299213" header="0.31496062992125984" footer="0.31496062992125984"/>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9E2453-985F-406C-A300-110672220126}">
  <sheetPr>
    <tabColor theme="5" tint="-0.499984740745262"/>
    <pageSetUpPr fitToPage="1"/>
  </sheetPr>
  <dimension ref="B1:I12"/>
  <sheetViews>
    <sheetView showGridLines="0" workbookViewId="0">
      <selection activeCell="B12" sqref="B12"/>
    </sheetView>
  </sheetViews>
  <sheetFormatPr defaultColWidth="9.140625" defaultRowHeight="15" x14ac:dyDescent="0.25"/>
  <cols>
    <col min="1" max="1" width="9.140625" style="81"/>
    <col min="2" max="2" width="30.7109375" style="81" bestFit="1" customWidth="1"/>
    <col min="3" max="3" width="25.140625" style="81" bestFit="1" customWidth="1"/>
    <col min="4" max="4" width="16.140625" style="81" customWidth="1"/>
    <col min="5" max="5" width="14.28515625" style="81" customWidth="1"/>
    <col min="6" max="6" width="12.42578125" style="81" customWidth="1"/>
    <col min="7" max="7" width="16.28515625" style="81" customWidth="1"/>
    <col min="8" max="8" width="12.42578125" style="81" customWidth="1"/>
    <col min="9" max="9" width="26.85546875" style="81" bestFit="1" customWidth="1"/>
    <col min="10" max="16384" width="9.140625" style="81"/>
  </cols>
  <sheetData>
    <row r="1" spans="2:9" ht="15.75" thickBot="1" x14ac:dyDescent="0.3"/>
    <row r="2" spans="2:9" ht="19.5" customHeight="1" thickBot="1" x14ac:dyDescent="0.3">
      <c r="B2" s="1128" t="s">
        <v>1392</v>
      </c>
      <c r="C2" s="1129"/>
      <c r="D2" s="1129"/>
      <c r="E2" s="1129"/>
      <c r="F2" s="1129"/>
      <c r="G2" s="1129"/>
      <c r="H2" s="1129"/>
      <c r="I2" s="1130"/>
    </row>
    <row r="3" spans="2:9" x14ac:dyDescent="0.25">
      <c r="B3" s="614" t="s">
        <v>1585</v>
      </c>
    </row>
    <row r="6" spans="2:9" x14ac:dyDescent="0.25">
      <c r="B6" s="1042" t="s">
        <v>235</v>
      </c>
      <c r="C6" s="1037" t="s">
        <v>236</v>
      </c>
      <c r="D6" s="1042" t="s">
        <v>237</v>
      </c>
      <c r="E6" s="1042" t="s">
        <v>238</v>
      </c>
      <c r="F6" s="1042" t="s">
        <v>239</v>
      </c>
      <c r="G6" s="1042" t="s">
        <v>240</v>
      </c>
      <c r="H6" s="1042" t="s">
        <v>241</v>
      </c>
      <c r="I6" s="1037" t="s">
        <v>242</v>
      </c>
    </row>
    <row r="7" spans="2:9" x14ac:dyDescent="0.25">
      <c r="B7" s="1131" t="s">
        <v>1393</v>
      </c>
      <c r="C7" s="1131" t="s">
        <v>1394</v>
      </c>
      <c r="D7" s="1132" t="s">
        <v>1395</v>
      </c>
      <c r="E7" s="1133"/>
      <c r="F7" s="1133"/>
      <c r="G7" s="1133"/>
      <c r="H7" s="1134"/>
      <c r="I7" s="1043" t="s">
        <v>1396</v>
      </c>
    </row>
    <row r="8" spans="2:9" ht="45" x14ac:dyDescent="0.25">
      <c r="B8" s="1131"/>
      <c r="C8" s="1131"/>
      <c r="D8" s="1042" t="s">
        <v>1397</v>
      </c>
      <c r="E8" s="1042" t="s">
        <v>1398</v>
      </c>
      <c r="F8" s="1042" t="s">
        <v>1399</v>
      </c>
      <c r="G8" s="1042" t="s">
        <v>1400</v>
      </c>
      <c r="H8" s="1042" t="s">
        <v>1401</v>
      </c>
      <c r="I8" s="1044"/>
    </row>
    <row r="9" spans="2:9" x14ac:dyDescent="0.25">
      <c r="B9" s="1045" t="s">
        <v>1402</v>
      </c>
      <c r="C9" s="1045" t="s">
        <v>1397</v>
      </c>
      <c r="D9" s="1046" t="s">
        <v>1403</v>
      </c>
      <c r="E9" s="1047"/>
      <c r="F9" s="1047"/>
      <c r="G9" s="1047"/>
      <c r="H9" s="1047"/>
      <c r="I9" s="1045" t="s">
        <v>1404</v>
      </c>
    </row>
    <row r="10" spans="2:9" x14ac:dyDescent="0.25">
      <c r="B10" s="1045" t="s">
        <v>1405</v>
      </c>
      <c r="C10" s="1045" t="s">
        <v>1397</v>
      </c>
      <c r="D10" s="1046" t="s">
        <v>1403</v>
      </c>
      <c r="F10" s="1047"/>
      <c r="G10" s="1047"/>
      <c r="H10" s="1047"/>
      <c r="I10" s="1045" t="s">
        <v>1404</v>
      </c>
    </row>
    <row r="11" spans="2:9" x14ac:dyDescent="0.25">
      <c r="B11" s="1045" t="s">
        <v>1406</v>
      </c>
      <c r="C11" s="1045" t="s">
        <v>1397</v>
      </c>
      <c r="D11" s="1046" t="s">
        <v>1403</v>
      </c>
      <c r="E11" s="1047"/>
      <c r="F11" s="1047"/>
      <c r="H11" s="1046"/>
      <c r="I11" s="1045" t="s">
        <v>1407</v>
      </c>
    </row>
    <row r="12" spans="2:9" x14ac:dyDescent="0.25">
      <c r="B12" s="1045" t="s">
        <v>1422</v>
      </c>
      <c r="C12" s="1045" t="s">
        <v>1397</v>
      </c>
      <c r="D12" s="1047"/>
      <c r="E12" s="1046"/>
      <c r="F12" s="1046"/>
      <c r="G12" s="1047"/>
      <c r="H12" s="1046" t="s">
        <v>1403</v>
      </c>
      <c r="I12" s="1045" t="s">
        <v>1408</v>
      </c>
    </row>
  </sheetData>
  <mergeCells count="4">
    <mergeCell ref="B2:I2"/>
    <mergeCell ref="B7:B8"/>
    <mergeCell ref="C7:C8"/>
    <mergeCell ref="D7:H7"/>
  </mergeCells>
  <pageMargins left="0.70866141732283472" right="0.70866141732283472" top="0.74803149606299213" bottom="0.74803149606299213" header="0.31496062992125984" footer="0.31496062992125984"/>
  <pageSetup paperSize="9" scale="86"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8"/>
  <sheetViews>
    <sheetView showGridLines="0" topLeftCell="A113" zoomScale="80" zoomScaleNormal="80" workbookViewId="0">
      <selection activeCell="D113" sqref="D113:D118"/>
    </sheetView>
  </sheetViews>
  <sheetFormatPr defaultColWidth="8.7109375" defaultRowHeight="14.25" x14ac:dyDescent="0.2"/>
  <cols>
    <col min="1" max="1" width="10.42578125" style="6" customWidth="1"/>
    <col min="2" max="2" width="15.7109375" style="4" bestFit="1" customWidth="1"/>
    <col min="3" max="3" width="105" style="5" customWidth="1"/>
    <col min="4" max="4" width="24.85546875" style="6" customWidth="1"/>
    <col min="5" max="5" width="32.42578125" style="5" customWidth="1"/>
    <col min="6" max="6" width="8.7109375" style="6"/>
    <col min="7" max="7" width="19.42578125" style="6" customWidth="1"/>
    <col min="8" max="16384" width="8.7109375" style="6"/>
  </cols>
  <sheetData>
    <row r="1" spans="1:6" ht="15.75" thickBot="1" x14ac:dyDescent="0.3">
      <c r="A1" s="3"/>
    </row>
    <row r="2" spans="1:6" s="8" customFormat="1" ht="41.25" customHeight="1" thickBot="1" x14ac:dyDescent="0.3">
      <c r="A2" s="7"/>
      <c r="B2" s="1138" t="s">
        <v>109</v>
      </c>
      <c r="C2" s="1139"/>
      <c r="D2" s="1139"/>
      <c r="E2" s="1140"/>
      <c r="F2" s="7"/>
    </row>
    <row r="3" spans="1:6" ht="15" thickBot="1" x14ac:dyDescent="0.25">
      <c r="B3" s="614" t="s">
        <v>1584</v>
      </c>
    </row>
    <row r="4" spans="1:6" ht="15" thickBot="1" x14ac:dyDescent="0.25">
      <c r="B4" s="9"/>
      <c r="C4" s="10"/>
      <c r="D4" s="11" t="s">
        <v>110</v>
      </c>
      <c r="E4" s="12" t="s">
        <v>111</v>
      </c>
    </row>
    <row r="5" spans="1:6" ht="63" customHeight="1" thickBot="1" x14ac:dyDescent="0.25">
      <c r="D5" s="13" t="s">
        <v>112</v>
      </c>
      <c r="E5" s="14" t="s">
        <v>113</v>
      </c>
    </row>
    <row r="6" spans="1:6" ht="15" thickBot="1" x14ac:dyDescent="0.25">
      <c r="A6" s="15"/>
      <c r="B6" s="1135" t="s">
        <v>114</v>
      </c>
      <c r="C6" s="1136"/>
      <c r="D6" s="1136"/>
      <c r="E6" s="1137"/>
    </row>
    <row r="7" spans="1:6" ht="42.75" x14ac:dyDescent="0.2">
      <c r="B7" s="16">
        <v>1</v>
      </c>
      <c r="C7" s="17" t="s">
        <v>115</v>
      </c>
      <c r="D7" s="18">
        <v>28017.932000000001</v>
      </c>
      <c r="E7" s="993" t="s">
        <v>1252</v>
      </c>
    </row>
    <row r="8" spans="1:6" x14ac:dyDescent="0.2">
      <c r="B8" s="19"/>
      <c r="C8" s="20" t="s">
        <v>1305</v>
      </c>
      <c r="D8" s="18">
        <v>24118.22</v>
      </c>
      <c r="E8" s="994" t="s">
        <v>1304</v>
      </c>
    </row>
    <row r="9" spans="1:6" x14ac:dyDescent="0.2">
      <c r="B9" s="19"/>
      <c r="C9" s="20" t="s">
        <v>1306</v>
      </c>
      <c r="D9" s="18">
        <v>3899.712</v>
      </c>
      <c r="E9" s="994" t="s">
        <v>1304</v>
      </c>
    </row>
    <row r="10" spans="1:6" x14ac:dyDescent="0.2">
      <c r="B10" s="19"/>
      <c r="C10" s="20" t="s">
        <v>116</v>
      </c>
      <c r="D10" s="18">
        <v>0</v>
      </c>
      <c r="E10" s="994" t="s">
        <v>1253</v>
      </c>
    </row>
    <row r="11" spans="1:6" x14ac:dyDescent="0.2">
      <c r="B11" s="19">
        <v>2</v>
      </c>
      <c r="C11" s="20" t="s">
        <v>117</v>
      </c>
      <c r="D11" s="1106">
        <v>283068.70244390995</v>
      </c>
      <c r="E11" s="994" t="s">
        <v>1254</v>
      </c>
    </row>
    <row r="12" spans="1:6" ht="15.6" customHeight="1" x14ac:dyDescent="0.2">
      <c r="B12" s="19">
        <v>3</v>
      </c>
      <c r="C12" s="20" t="s">
        <v>118</v>
      </c>
      <c r="D12" s="18">
        <v>85838.874737360005</v>
      </c>
      <c r="E12" s="995" t="s">
        <v>1255</v>
      </c>
    </row>
    <row r="13" spans="1:6" x14ac:dyDescent="0.2">
      <c r="B13" s="19" t="s">
        <v>119</v>
      </c>
      <c r="C13" s="20" t="s">
        <v>120</v>
      </c>
      <c r="D13" s="18">
        <v>0</v>
      </c>
      <c r="E13" s="993" t="s">
        <v>1256</v>
      </c>
    </row>
    <row r="14" spans="1:6" ht="28.5" x14ac:dyDescent="0.2">
      <c r="B14" s="19">
        <v>4</v>
      </c>
      <c r="C14" s="20" t="s">
        <v>121</v>
      </c>
      <c r="D14" s="18">
        <v>0</v>
      </c>
      <c r="E14" s="993" t="s">
        <v>1257</v>
      </c>
    </row>
    <row r="15" spans="1:6" x14ac:dyDescent="0.2">
      <c r="B15" s="19">
        <v>5</v>
      </c>
      <c r="C15" s="20" t="s">
        <v>122</v>
      </c>
      <c r="D15" s="18">
        <v>0</v>
      </c>
      <c r="E15" s="993" t="s">
        <v>1258</v>
      </c>
    </row>
    <row r="16" spans="1:6" x14ac:dyDescent="0.2">
      <c r="B16" s="19" t="s">
        <v>123</v>
      </c>
      <c r="C16" s="20" t="s">
        <v>124</v>
      </c>
      <c r="D16" s="18">
        <v>23327.361039250001</v>
      </c>
      <c r="E16" s="993" t="s">
        <v>1259</v>
      </c>
    </row>
    <row r="17" spans="1:5" ht="15" thickBot="1" x14ac:dyDescent="0.25">
      <c r="A17" s="21"/>
      <c r="B17" s="22">
        <v>6</v>
      </c>
      <c r="C17" s="23" t="s">
        <v>125</v>
      </c>
      <c r="D17" s="18">
        <v>396925.50918127003</v>
      </c>
      <c r="E17" s="993">
        <v>0</v>
      </c>
    </row>
    <row r="18" spans="1:5" ht="15" thickBot="1" x14ac:dyDescent="0.25">
      <c r="B18" s="1135" t="s">
        <v>126</v>
      </c>
      <c r="C18" s="1136"/>
      <c r="D18" s="1136"/>
      <c r="E18" s="1137"/>
    </row>
    <row r="19" spans="1:5" x14ac:dyDescent="0.2">
      <c r="B19" s="19">
        <v>7</v>
      </c>
      <c r="C19" s="20" t="s">
        <v>127</v>
      </c>
      <c r="D19" s="24">
        <v>-3188.7732084600002</v>
      </c>
      <c r="E19" s="996" t="s">
        <v>1260</v>
      </c>
    </row>
    <row r="20" spans="1:5" ht="28.5" x14ac:dyDescent="0.2">
      <c r="B20" s="19">
        <v>8</v>
      </c>
      <c r="C20" s="20" t="s">
        <v>128</v>
      </c>
      <c r="D20" s="24">
        <v>-12228.914941950001</v>
      </c>
      <c r="E20" s="995" t="s">
        <v>1261</v>
      </c>
    </row>
    <row r="21" spans="1:5" x14ac:dyDescent="0.2">
      <c r="B21" s="19">
        <v>9</v>
      </c>
      <c r="D21" s="24">
        <v>0</v>
      </c>
      <c r="E21" s="996">
        <v>0</v>
      </c>
    </row>
    <row r="22" spans="1:5" ht="42.75" x14ac:dyDescent="0.2">
      <c r="B22" s="19">
        <v>10</v>
      </c>
      <c r="C22" s="20" t="s">
        <v>129</v>
      </c>
      <c r="D22" s="24">
        <v>0</v>
      </c>
      <c r="E22" s="996" t="s">
        <v>1262</v>
      </c>
    </row>
    <row r="23" spans="1:5" ht="28.5" x14ac:dyDescent="0.2">
      <c r="B23" s="19">
        <v>11</v>
      </c>
      <c r="C23" s="20" t="s">
        <v>130</v>
      </c>
      <c r="D23" s="24">
        <v>9226.1726840800002</v>
      </c>
      <c r="E23" s="996" t="s">
        <v>1263</v>
      </c>
    </row>
    <row r="24" spans="1:5" ht="42.75" x14ac:dyDescent="0.2">
      <c r="B24" s="19">
        <v>12</v>
      </c>
      <c r="C24" s="20" t="s">
        <v>131</v>
      </c>
      <c r="D24" s="24">
        <v>-294.81777656999998</v>
      </c>
      <c r="E24" s="996" t="s">
        <v>1264</v>
      </c>
    </row>
    <row r="25" spans="1:5" x14ac:dyDescent="0.2">
      <c r="B25" s="19">
        <v>13</v>
      </c>
      <c r="C25" s="20" t="s">
        <v>132</v>
      </c>
      <c r="D25" s="24">
        <v>0</v>
      </c>
      <c r="E25" s="996" t="s">
        <v>1265</v>
      </c>
    </row>
    <row r="26" spans="1:5" ht="28.5" x14ac:dyDescent="0.2">
      <c r="B26" s="19">
        <v>14</v>
      </c>
      <c r="C26" s="20" t="s">
        <v>133</v>
      </c>
      <c r="D26" s="24">
        <v>0</v>
      </c>
      <c r="E26" s="996" t="s">
        <v>1266</v>
      </c>
    </row>
    <row r="27" spans="1:5" ht="28.5" x14ac:dyDescent="0.2">
      <c r="B27" s="19">
        <v>15</v>
      </c>
      <c r="C27" s="20" t="s">
        <v>134</v>
      </c>
      <c r="D27" s="24">
        <v>0</v>
      </c>
      <c r="E27" s="996" t="s">
        <v>1267</v>
      </c>
    </row>
    <row r="28" spans="1:5" ht="28.5" x14ac:dyDescent="0.2">
      <c r="B28" s="19">
        <v>16</v>
      </c>
      <c r="C28" s="20" t="s">
        <v>135</v>
      </c>
      <c r="D28" s="24">
        <v>0</v>
      </c>
      <c r="E28" s="996" t="s">
        <v>1268</v>
      </c>
    </row>
    <row r="29" spans="1:5" ht="42.75" x14ac:dyDescent="0.2">
      <c r="B29" s="19">
        <v>17</v>
      </c>
      <c r="C29" s="20" t="s">
        <v>136</v>
      </c>
      <c r="D29" s="24">
        <v>0</v>
      </c>
      <c r="E29" s="996" t="s">
        <v>1269</v>
      </c>
    </row>
    <row r="30" spans="1:5" ht="57" x14ac:dyDescent="0.2">
      <c r="B30" s="19">
        <v>18</v>
      </c>
      <c r="C30" s="20" t="s">
        <v>137</v>
      </c>
      <c r="D30" s="24">
        <v>0</v>
      </c>
      <c r="E30" s="996" t="s">
        <v>1270</v>
      </c>
    </row>
    <row r="31" spans="1:5" ht="71.25" x14ac:dyDescent="0.2">
      <c r="B31" s="19">
        <v>19</v>
      </c>
      <c r="C31" s="20" t="s">
        <v>138</v>
      </c>
      <c r="D31" s="24">
        <v>0</v>
      </c>
      <c r="E31" s="996" t="s">
        <v>1271</v>
      </c>
    </row>
    <row r="32" spans="1:5" x14ac:dyDescent="0.2">
      <c r="B32" s="19">
        <v>20</v>
      </c>
      <c r="C32" s="20"/>
      <c r="D32" s="24">
        <v>0</v>
      </c>
      <c r="E32" s="996">
        <v>0</v>
      </c>
    </row>
    <row r="33" spans="1:5" ht="28.5" x14ac:dyDescent="0.2">
      <c r="B33" s="19" t="s">
        <v>139</v>
      </c>
      <c r="C33" s="20" t="s">
        <v>140</v>
      </c>
      <c r="D33" s="24">
        <v>0</v>
      </c>
      <c r="E33" s="996" t="s">
        <v>1253</v>
      </c>
    </row>
    <row r="34" spans="1:5" x14ac:dyDescent="0.2">
      <c r="B34" s="19" t="s">
        <v>141</v>
      </c>
      <c r="C34" s="20" t="s">
        <v>142</v>
      </c>
      <c r="D34" s="24">
        <v>0</v>
      </c>
      <c r="E34" s="996" t="s">
        <v>1253</v>
      </c>
    </row>
    <row r="35" spans="1:5" x14ac:dyDescent="0.2">
      <c r="B35" s="19" t="s">
        <v>143</v>
      </c>
      <c r="C35" s="20" t="s">
        <v>144</v>
      </c>
      <c r="D35" s="24">
        <v>0</v>
      </c>
      <c r="E35" s="996" t="s">
        <v>1253</v>
      </c>
    </row>
    <row r="36" spans="1:5" x14ac:dyDescent="0.2">
      <c r="B36" s="19" t="s">
        <v>145</v>
      </c>
      <c r="C36" s="20" t="s">
        <v>146</v>
      </c>
      <c r="D36" s="24">
        <v>0</v>
      </c>
      <c r="E36" s="996" t="s">
        <v>1253</v>
      </c>
    </row>
    <row r="37" spans="1:5" ht="42.75" x14ac:dyDescent="0.2">
      <c r="B37" s="19">
        <v>21</v>
      </c>
      <c r="C37" s="20" t="s">
        <v>147</v>
      </c>
      <c r="D37" s="24">
        <v>0</v>
      </c>
      <c r="E37" s="996" t="s">
        <v>1272</v>
      </c>
    </row>
    <row r="38" spans="1:5" x14ac:dyDescent="0.2">
      <c r="B38" s="19">
        <v>22</v>
      </c>
      <c r="C38" s="20" t="s">
        <v>148</v>
      </c>
      <c r="D38" s="24">
        <v>0</v>
      </c>
      <c r="E38" s="996" t="s">
        <v>1273</v>
      </c>
    </row>
    <row r="39" spans="1:5" ht="42.75" x14ac:dyDescent="0.2">
      <c r="B39" s="19">
        <v>23</v>
      </c>
      <c r="C39" s="20" t="s">
        <v>149</v>
      </c>
      <c r="D39" s="24">
        <v>0</v>
      </c>
      <c r="E39" s="996" t="s">
        <v>1274</v>
      </c>
    </row>
    <row r="40" spans="1:5" x14ac:dyDescent="0.2">
      <c r="B40" s="19">
        <v>24</v>
      </c>
      <c r="C40" s="20"/>
      <c r="D40" s="24">
        <v>0</v>
      </c>
      <c r="E40" s="996">
        <v>0</v>
      </c>
    </row>
    <row r="41" spans="1:5" ht="42.75" x14ac:dyDescent="0.2">
      <c r="B41" s="19">
        <v>25</v>
      </c>
      <c r="C41" s="20" t="s">
        <v>150</v>
      </c>
      <c r="D41" s="24">
        <v>0</v>
      </c>
      <c r="E41" s="996" t="s">
        <v>1272</v>
      </c>
    </row>
    <row r="42" spans="1:5" x14ac:dyDescent="0.2">
      <c r="B42" s="19" t="s">
        <v>151</v>
      </c>
      <c r="C42" s="20" t="s">
        <v>152</v>
      </c>
      <c r="D42" s="24">
        <v>0</v>
      </c>
      <c r="E42" s="996" t="s">
        <v>1253</v>
      </c>
    </row>
    <row r="43" spans="1:5" ht="42.75" x14ac:dyDescent="0.2">
      <c r="B43" s="19" t="s">
        <v>153</v>
      </c>
      <c r="C43" s="20" t="s">
        <v>154</v>
      </c>
      <c r="D43" s="24">
        <v>-535.07147455999996</v>
      </c>
      <c r="E43" s="996" t="s">
        <v>1253</v>
      </c>
    </row>
    <row r="44" spans="1:5" x14ac:dyDescent="0.2">
      <c r="B44" s="19">
        <v>26</v>
      </c>
      <c r="C44" s="20"/>
      <c r="D44" s="24">
        <v>0</v>
      </c>
      <c r="E44" s="996">
        <v>0</v>
      </c>
    </row>
    <row r="45" spans="1:5" ht="28.5" x14ac:dyDescent="0.2">
      <c r="B45" s="19">
        <v>27</v>
      </c>
      <c r="C45" s="20" t="s">
        <v>155</v>
      </c>
      <c r="D45" s="24">
        <v>0</v>
      </c>
      <c r="E45" s="996" t="s">
        <v>1275</v>
      </c>
    </row>
    <row r="46" spans="1:5" x14ac:dyDescent="0.2">
      <c r="B46" s="19" t="s">
        <v>156</v>
      </c>
      <c r="C46" s="20" t="s">
        <v>157</v>
      </c>
      <c r="D46" s="24">
        <v>-48.753085920000004</v>
      </c>
      <c r="E46" s="996" t="s">
        <v>1253</v>
      </c>
    </row>
    <row r="47" spans="1:5" x14ac:dyDescent="0.2">
      <c r="A47" s="21"/>
      <c r="B47" s="22">
        <v>28</v>
      </c>
      <c r="C47" s="20" t="s">
        <v>158</v>
      </c>
      <c r="D47" s="24">
        <v>-7070.1578033800015</v>
      </c>
      <c r="E47" s="997">
        <v>0</v>
      </c>
    </row>
    <row r="48" spans="1:5" ht="15" thickBot="1" x14ac:dyDescent="0.25">
      <c r="A48" s="21"/>
      <c r="B48" s="22">
        <v>29</v>
      </c>
      <c r="C48" s="23" t="s">
        <v>159</v>
      </c>
      <c r="D48" s="24">
        <v>389855.35137788003</v>
      </c>
      <c r="E48" s="998">
        <v>0</v>
      </c>
    </row>
    <row r="49" spans="1:5" ht="15" thickBot="1" x14ac:dyDescent="0.25">
      <c r="B49" s="1135" t="s">
        <v>160</v>
      </c>
      <c r="C49" s="1136"/>
      <c r="D49" s="1136"/>
      <c r="E49" s="1137"/>
    </row>
    <row r="50" spans="1:5" x14ac:dyDescent="0.2">
      <c r="B50" s="19">
        <v>30</v>
      </c>
      <c r="C50" s="6" t="s">
        <v>115</v>
      </c>
      <c r="D50" s="24">
        <v>0</v>
      </c>
      <c r="E50" s="996" t="s">
        <v>1276</v>
      </c>
    </row>
    <row r="51" spans="1:5" x14ac:dyDescent="0.2">
      <c r="B51" s="19">
        <v>31</v>
      </c>
      <c r="C51" s="20" t="s">
        <v>161</v>
      </c>
      <c r="D51" s="24">
        <v>0</v>
      </c>
      <c r="E51" s="996">
        <v>0</v>
      </c>
    </row>
    <row r="52" spans="1:5" x14ac:dyDescent="0.2">
      <c r="B52" s="19">
        <v>32</v>
      </c>
      <c r="C52" s="20" t="s">
        <v>162</v>
      </c>
      <c r="D52" s="24">
        <v>0</v>
      </c>
      <c r="E52" s="996">
        <v>0</v>
      </c>
    </row>
    <row r="53" spans="1:5" ht="28.5" x14ac:dyDescent="0.2">
      <c r="B53" s="19">
        <v>33</v>
      </c>
      <c r="C53" s="20" t="s">
        <v>163</v>
      </c>
      <c r="D53" s="24">
        <v>0</v>
      </c>
      <c r="E53" s="996" t="s">
        <v>1277</v>
      </c>
    </row>
    <row r="54" spans="1:5" ht="28.5" x14ac:dyDescent="0.2">
      <c r="B54" s="19" t="s">
        <v>164</v>
      </c>
      <c r="C54" s="20" t="s">
        <v>165</v>
      </c>
      <c r="D54" s="24">
        <v>0</v>
      </c>
      <c r="E54" s="996" t="s">
        <v>1253</v>
      </c>
    </row>
    <row r="55" spans="1:5" ht="28.5" x14ac:dyDescent="0.2">
      <c r="B55" s="19" t="s">
        <v>166</v>
      </c>
      <c r="C55" s="20" t="s">
        <v>167</v>
      </c>
      <c r="D55" s="24">
        <v>0</v>
      </c>
      <c r="E55" s="996" t="s">
        <v>1253</v>
      </c>
    </row>
    <row r="56" spans="1:5" ht="28.5" x14ac:dyDescent="0.2">
      <c r="B56" s="19">
        <v>34</v>
      </c>
      <c r="C56" s="20" t="s">
        <v>168</v>
      </c>
      <c r="D56" s="24">
        <v>0</v>
      </c>
      <c r="E56" s="996" t="s">
        <v>1278</v>
      </c>
    </row>
    <row r="57" spans="1:5" x14ac:dyDescent="0.2">
      <c r="B57" s="19">
        <v>35</v>
      </c>
      <c r="C57" s="20" t="s">
        <v>169</v>
      </c>
      <c r="D57" s="24">
        <v>0</v>
      </c>
      <c r="E57" s="996" t="s">
        <v>1277</v>
      </c>
    </row>
    <row r="58" spans="1:5" ht="15.75" thickBot="1" x14ac:dyDescent="0.25">
      <c r="A58" s="21"/>
      <c r="B58" s="25">
        <v>36</v>
      </c>
      <c r="C58" s="26" t="s">
        <v>170</v>
      </c>
      <c r="D58" s="24">
        <v>0</v>
      </c>
      <c r="E58" s="998">
        <v>0</v>
      </c>
    </row>
    <row r="59" spans="1:5" ht="15" thickBot="1" x14ac:dyDescent="0.25">
      <c r="B59" s="1135" t="s">
        <v>171</v>
      </c>
      <c r="C59" s="1136"/>
      <c r="D59" s="1136"/>
      <c r="E59" s="1137"/>
    </row>
    <row r="60" spans="1:5" ht="42.75" x14ac:dyDescent="0.2">
      <c r="B60" s="19">
        <v>37</v>
      </c>
      <c r="C60" s="20" t="s">
        <v>172</v>
      </c>
      <c r="D60" s="27">
        <v>0</v>
      </c>
      <c r="E60" s="996" t="s">
        <v>1279</v>
      </c>
    </row>
    <row r="61" spans="1:5" ht="42.75" x14ac:dyDescent="0.2">
      <c r="B61" s="19">
        <v>38</v>
      </c>
      <c r="C61" s="20" t="s">
        <v>173</v>
      </c>
      <c r="D61" s="27">
        <v>0</v>
      </c>
      <c r="E61" s="996" t="s">
        <v>1280</v>
      </c>
    </row>
    <row r="62" spans="1:5" ht="57" x14ac:dyDescent="0.2">
      <c r="B62" s="19">
        <v>39</v>
      </c>
      <c r="C62" s="20" t="s">
        <v>174</v>
      </c>
      <c r="D62" s="27">
        <v>0</v>
      </c>
      <c r="E62" s="996" t="s">
        <v>1281</v>
      </c>
    </row>
    <row r="63" spans="1:5" ht="42.75" x14ac:dyDescent="0.2">
      <c r="B63" s="19">
        <v>40</v>
      </c>
      <c r="C63" s="20" t="s">
        <v>175</v>
      </c>
      <c r="D63" s="27">
        <v>0</v>
      </c>
      <c r="E63" s="996" t="s">
        <v>1282</v>
      </c>
    </row>
    <row r="64" spans="1:5" x14ac:dyDescent="0.2">
      <c r="B64" s="19">
        <v>41</v>
      </c>
      <c r="D64" s="27">
        <v>0</v>
      </c>
      <c r="E64" s="996">
        <v>0</v>
      </c>
    </row>
    <row r="65" spans="1:5" ht="28.5" x14ac:dyDescent="0.2">
      <c r="B65" s="19">
        <v>42</v>
      </c>
      <c r="C65" s="20" t="s">
        <v>176</v>
      </c>
      <c r="D65" s="27">
        <v>0</v>
      </c>
      <c r="E65" s="996" t="s">
        <v>1283</v>
      </c>
    </row>
    <row r="66" spans="1:5" x14ac:dyDescent="0.2">
      <c r="B66" s="19" t="s">
        <v>177</v>
      </c>
      <c r="C66" s="20" t="s">
        <v>178</v>
      </c>
      <c r="D66" s="27">
        <v>0</v>
      </c>
      <c r="E66" s="996" t="s">
        <v>1253</v>
      </c>
    </row>
    <row r="67" spans="1:5" x14ac:dyDescent="0.2">
      <c r="A67" s="21"/>
      <c r="B67" s="22">
        <v>43</v>
      </c>
      <c r="C67" s="20" t="s">
        <v>179</v>
      </c>
      <c r="D67" s="27">
        <v>0</v>
      </c>
      <c r="E67" s="999">
        <v>0</v>
      </c>
    </row>
    <row r="68" spans="1:5" x14ac:dyDescent="0.2">
      <c r="A68" s="21"/>
      <c r="B68" s="22">
        <v>44</v>
      </c>
      <c r="C68" s="23" t="s">
        <v>180</v>
      </c>
      <c r="D68" s="27">
        <v>0</v>
      </c>
      <c r="E68" s="999">
        <v>0</v>
      </c>
    </row>
    <row r="69" spans="1:5" ht="15" thickBot="1" x14ac:dyDescent="0.25">
      <c r="A69" s="21"/>
      <c r="B69" s="22">
        <v>45</v>
      </c>
      <c r="C69" s="23" t="s">
        <v>181</v>
      </c>
      <c r="D69" s="1109">
        <v>389855.35137788003</v>
      </c>
      <c r="E69" s="998">
        <v>0</v>
      </c>
    </row>
    <row r="70" spans="1:5" ht="15" thickBot="1" x14ac:dyDescent="0.25">
      <c r="B70" s="1135" t="s">
        <v>182</v>
      </c>
      <c r="C70" s="1136"/>
      <c r="D70" s="1136"/>
      <c r="E70" s="1137"/>
    </row>
    <row r="71" spans="1:5" x14ac:dyDescent="0.2">
      <c r="B71" s="19">
        <v>46</v>
      </c>
      <c r="C71" s="20" t="s">
        <v>115</v>
      </c>
      <c r="D71" s="24">
        <v>55292.9473125</v>
      </c>
      <c r="E71" s="1000" t="s">
        <v>1284</v>
      </c>
    </row>
    <row r="72" spans="1:5" ht="42.75" x14ac:dyDescent="0.2">
      <c r="B72" s="19">
        <v>47</v>
      </c>
      <c r="C72" s="20" t="s">
        <v>183</v>
      </c>
      <c r="D72" s="28">
        <v>0</v>
      </c>
      <c r="E72" s="1000" t="s">
        <v>1285</v>
      </c>
    </row>
    <row r="73" spans="1:5" ht="28.5" x14ac:dyDescent="0.2">
      <c r="B73" s="19" t="s">
        <v>184</v>
      </c>
      <c r="C73" s="20" t="s">
        <v>185</v>
      </c>
      <c r="D73" s="28">
        <v>0</v>
      </c>
      <c r="E73" s="1000" t="s">
        <v>1253</v>
      </c>
    </row>
    <row r="74" spans="1:5" ht="28.5" x14ac:dyDescent="0.2">
      <c r="B74" s="19" t="s">
        <v>186</v>
      </c>
      <c r="C74" s="20" t="s">
        <v>187</v>
      </c>
      <c r="D74" s="28">
        <v>0</v>
      </c>
      <c r="E74" s="1001" t="s">
        <v>1253</v>
      </c>
    </row>
    <row r="75" spans="1:5" ht="42.75" x14ac:dyDescent="0.2">
      <c r="B75" s="19">
        <v>48</v>
      </c>
      <c r="C75" s="20" t="s">
        <v>188</v>
      </c>
      <c r="D75" s="28">
        <v>0</v>
      </c>
      <c r="E75" s="1000" t="s">
        <v>1286</v>
      </c>
    </row>
    <row r="76" spans="1:5" x14ac:dyDescent="0.2">
      <c r="B76" s="19">
        <v>49</v>
      </c>
      <c r="C76" s="20" t="s">
        <v>169</v>
      </c>
      <c r="D76" s="28">
        <v>0</v>
      </c>
      <c r="E76" s="1000" t="s">
        <v>1285</v>
      </c>
    </row>
    <row r="77" spans="1:5" x14ac:dyDescent="0.2">
      <c r="B77" s="19">
        <v>50</v>
      </c>
      <c r="C77" s="20" t="s">
        <v>189</v>
      </c>
      <c r="D77" s="28">
        <v>0</v>
      </c>
      <c r="E77" s="996" t="s">
        <v>1287</v>
      </c>
    </row>
    <row r="78" spans="1:5" ht="15" thickBot="1" x14ac:dyDescent="0.25">
      <c r="A78" s="21"/>
      <c r="B78" s="22">
        <v>51</v>
      </c>
      <c r="C78" s="23" t="s">
        <v>190</v>
      </c>
      <c r="D78" s="24">
        <v>55292.9473125</v>
      </c>
      <c r="E78" s="998">
        <v>0</v>
      </c>
    </row>
    <row r="79" spans="1:5" ht="15" thickBot="1" x14ac:dyDescent="0.25">
      <c r="B79" s="1135" t="s">
        <v>191</v>
      </c>
      <c r="C79" s="1136"/>
      <c r="D79" s="1136"/>
      <c r="E79" s="1137"/>
    </row>
    <row r="80" spans="1:5" ht="35.25" customHeight="1" x14ac:dyDescent="0.2">
      <c r="B80" s="19">
        <v>52</v>
      </c>
      <c r="C80" s="20" t="s">
        <v>192</v>
      </c>
      <c r="D80" s="28">
        <v>0</v>
      </c>
      <c r="E80" s="1000" t="s">
        <v>1288</v>
      </c>
    </row>
    <row r="81" spans="1:7" ht="44.25" customHeight="1" x14ac:dyDescent="0.2">
      <c r="B81" s="19">
        <v>53</v>
      </c>
      <c r="C81" s="20" t="s">
        <v>193</v>
      </c>
      <c r="D81" s="24">
        <v>4521.7653355100001</v>
      </c>
      <c r="E81" s="1000" t="s">
        <v>1289</v>
      </c>
    </row>
    <row r="82" spans="1:7" ht="40.5" customHeight="1" x14ac:dyDescent="0.2">
      <c r="B82" s="19">
        <v>54</v>
      </c>
      <c r="C82" s="20" t="s">
        <v>194</v>
      </c>
      <c r="D82" s="28">
        <v>0</v>
      </c>
      <c r="E82" s="1000" t="s">
        <v>1290</v>
      </c>
    </row>
    <row r="83" spans="1:7" ht="15" customHeight="1" x14ac:dyDescent="0.2">
      <c r="B83" s="19" t="s">
        <v>195</v>
      </c>
      <c r="C83" s="20"/>
      <c r="D83" s="28">
        <v>0</v>
      </c>
      <c r="E83" s="1000">
        <v>0</v>
      </c>
    </row>
    <row r="84" spans="1:7" ht="42.75" x14ac:dyDescent="0.2">
      <c r="B84" s="19">
        <v>55</v>
      </c>
      <c r="C84" s="20" t="s">
        <v>196</v>
      </c>
      <c r="D84" s="28">
        <v>0</v>
      </c>
      <c r="E84" s="1001" t="s">
        <v>1291</v>
      </c>
    </row>
    <row r="85" spans="1:7" x14ac:dyDescent="0.2">
      <c r="B85" s="19">
        <v>56</v>
      </c>
      <c r="C85" s="20"/>
      <c r="D85" s="28">
        <v>0</v>
      </c>
      <c r="E85" s="1001">
        <v>0</v>
      </c>
    </row>
    <row r="86" spans="1:7" ht="28.5" x14ac:dyDescent="0.2">
      <c r="B86" s="19" t="s">
        <v>197</v>
      </c>
      <c r="C86" s="20" t="s">
        <v>198</v>
      </c>
      <c r="D86" s="28">
        <v>0</v>
      </c>
      <c r="E86" s="1001" t="s">
        <v>1253</v>
      </c>
    </row>
    <row r="87" spans="1:7" x14ac:dyDescent="0.2">
      <c r="B87" s="19" t="s">
        <v>199</v>
      </c>
      <c r="C87" s="20" t="s">
        <v>200</v>
      </c>
      <c r="D87" s="28">
        <v>0</v>
      </c>
      <c r="E87" s="1001" t="s">
        <v>1253</v>
      </c>
    </row>
    <row r="88" spans="1:7" x14ac:dyDescent="0.2">
      <c r="A88" s="21"/>
      <c r="B88" s="22">
        <v>57</v>
      </c>
      <c r="C88" s="23" t="s">
        <v>201</v>
      </c>
      <c r="D88" s="24">
        <v>4521.7653355100001</v>
      </c>
      <c r="E88" s="1002">
        <v>0</v>
      </c>
    </row>
    <row r="89" spans="1:7" x14ac:dyDescent="0.2">
      <c r="A89" s="21"/>
      <c r="B89" s="22">
        <v>58</v>
      </c>
      <c r="C89" s="23" t="s">
        <v>202</v>
      </c>
      <c r="D89" s="24">
        <v>59814.712648010005</v>
      </c>
      <c r="E89" s="1002">
        <v>0</v>
      </c>
    </row>
    <row r="90" spans="1:7" x14ac:dyDescent="0.2">
      <c r="A90" s="21"/>
      <c r="B90" s="22">
        <v>59</v>
      </c>
      <c r="C90" s="23" t="s">
        <v>203</v>
      </c>
      <c r="D90" s="24">
        <v>449670.06402589002</v>
      </c>
      <c r="E90" s="1002">
        <v>0</v>
      </c>
    </row>
    <row r="91" spans="1:7" s="21" customFormat="1" ht="15" thickBot="1" x14ac:dyDescent="0.25">
      <c r="B91" s="22">
        <v>60</v>
      </c>
      <c r="C91" s="23" t="s">
        <v>204</v>
      </c>
      <c r="D91" s="24">
        <v>1797144.5113743301</v>
      </c>
      <c r="E91" s="1003">
        <v>0</v>
      </c>
      <c r="G91" s="29"/>
    </row>
    <row r="92" spans="1:7" ht="15" thickBot="1" x14ac:dyDescent="0.25">
      <c r="B92" s="1135" t="s">
        <v>205</v>
      </c>
      <c r="C92" s="1136"/>
      <c r="D92" s="1136"/>
      <c r="E92" s="1137"/>
    </row>
    <row r="93" spans="1:7" ht="28.5" x14ac:dyDescent="0.2">
      <c r="A93" s="21"/>
      <c r="B93" s="22">
        <v>61</v>
      </c>
      <c r="C93" s="23" t="s">
        <v>206</v>
      </c>
      <c r="D93" s="1010">
        <v>0.21693000000000001</v>
      </c>
      <c r="E93" s="1004" t="s">
        <v>1292</v>
      </c>
    </row>
    <row r="94" spans="1:7" ht="28.5" x14ac:dyDescent="0.2">
      <c r="A94" s="21"/>
      <c r="B94" s="22">
        <v>62</v>
      </c>
      <c r="C94" s="23" t="s">
        <v>207</v>
      </c>
      <c r="D94" s="1010">
        <v>0.21693000000000001</v>
      </c>
      <c r="E94" s="1004" t="s">
        <v>1293</v>
      </c>
    </row>
    <row r="95" spans="1:7" x14ac:dyDescent="0.2">
      <c r="A95" s="21"/>
      <c r="B95" s="22">
        <v>63</v>
      </c>
      <c r="C95" s="23" t="s">
        <v>208</v>
      </c>
      <c r="D95" s="1010">
        <v>0.25021399999999999</v>
      </c>
      <c r="E95" s="1004" t="s">
        <v>1294</v>
      </c>
    </row>
    <row r="96" spans="1:7" ht="28.5" x14ac:dyDescent="0.2">
      <c r="B96" s="19">
        <v>64</v>
      </c>
      <c r="C96" s="20" t="s">
        <v>209</v>
      </c>
      <c r="D96" s="1010">
        <v>7.5015999999999999E-2</v>
      </c>
      <c r="E96" s="1005" t="s">
        <v>1295</v>
      </c>
    </row>
    <row r="97" spans="2:5" x14ac:dyDescent="0.2">
      <c r="B97" s="19">
        <v>65</v>
      </c>
      <c r="C97" s="30" t="s">
        <v>210</v>
      </c>
      <c r="D97" s="1010">
        <v>9.9914618247242737E-2</v>
      </c>
      <c r="E97" s="1006"/>
    </row>
    <row r="98" spans="2:5" x14ac:dyDescent="0.2">
      <c r="B98" s="19">
        <v>66</v>
      </c>
      <c r="C98" s="30" t="s">
        <v>211</v>
      </c>
      <c r="D98" s="1010">
        <v>5.0163303129785071E-3</v>
      </c>
      <c r="E98" s="1005"/>
    </row>
    <row r="99" spans="2:5" x14ac:dyDescent="0.2">
      <c r="B99" s="19">
        <v>67</v>
      </c>
      <c r="C99" s="30" t="s">
        <v>212</v>
      </c>
      <c r="D99" s="1010">
        <v>0</v>
      </c>
      <c r="E99" s="1007"/>
    </row>
    <row r="100" spans="2:5" ht="28.5" x14ac:dyDescent="0.2">
      <c r="B100" s="19" t="s">
        <v>213</v>
      </c>
      <c r="C100" s="30" t="s">
        <v>214</v>
      </c>
      <c r="D100" s="1010">
        <v>0</v>
      </c>
      <c r="E100" s="1006" t="s">
        <v>1253</v>
      </c>
    </row>
    <row r="101" spans="2:5" x14ac:dyDescent="0.2">
      <c r="B101" s="19" t="s">
        <v>215</v>
      </c>
      <c r="C101" s="30" t="s">
        <v>216</v>
      </c>
      <c r="D101" s="1010">
        <v>0</v>
      </c>
      <c r="E101" s="1008" t="s">
        <v>1253</v>
      </c>
    </row>
    <row r="102" spans="2:5" ht="28.5" x14ac:dyDescent="0.2">
      <c r="B102" s="19">
        <v>68</v>
      </c>
      <c r="C102" s="20" t="s">
        <v>217</v>
      </c>
      <c r="D102" s="1010">
        <v>0.15065250342562811</v>
      </c>
      <c r="E102" s="1007" t="s">
        <v>1296</v>
      </c>
    </row>
    <row r="103" spans="2:5" x14ac:dyDescent="0.2">
      <c r="B103" s="19">
        <v>69</v>
      </c>
      <c r="C103" s="20"/>
      <c r="D103" s="1011"/>
      <c r="E103" s="1007"/>
    </row>
    <row r="104" spans="2:5" x14ac:dyDescent="0.2">
      <c r="B104" s="19">
        <v>70</v>
      </c>
      <c r="C104" s="20"/>
      <c r="D104" s="1011"/>
      <c r="E104" s="1007"/>
    </row>
    <row r="105" spans="2:5" ht="15" thickBot="1" x14ac:dyDescent="0.25">
      <c r="B105" s="19">
        <v>71</v>
      </c>
      <c r="C105" s="20"/>
      <c r="D105" s="1011"/>
      <c r="E105" s="1007"/>
    </row>
    <row r="106" spans="2:5" ht="15" thickBot="1" x14ac:dyDescent="0.25">
      <c r="B106" s="1142" t="s">
        <v>218</v>
      </c>
      <c r="C106" s="1143"/>
      <c r="D106" s="1143"/>
      <c r="E106" s="1137"/>
    </row>
    <row r="107" spans="2:5" ht="85.5" x14ac:dyDescent="0.2">
      <c r="B107" s="19">
        <v>72</v>
      </c>
      <c r="C107" s="20" t="s">
        <v>219</v>
      </c>
      <c r="D107" s="28">
        <v>0</v>
      </c>
      <c r="E107" s="1000" t="s">
        <v>1297</v>
      </c>
    </row>
    <row r="108" spans="2:5" ht="42.75" x14ac:dyDescent="0.2">
      <c r="B108" s="19">
        <v>73</v>
      </c>
      <c r="C108" s="20" t="s">
        <v>220</v>
      </c>
      <c r="D108" s="28">
        <v>0</v>
      </c>
      <c r="E108" s="1000" t="s">
        <v>1298</v>
      </c>
    </row>
    <row r="109" spans="2:5" x14ac:dyDescent="0.2">
      <c r="B109" s="19">
        <v>74</v>
      </c>
      <c r="C109" s="20"/>
      <c r="D109" s="28">
        <v>0</v>
      </c>
      <c r="E109" s="1000">
        <v>0</v>
      </c>
    </row>
    <row r="110" spans="2:5" ht="43.5" thickBot="1" x14ac:dyDescent="0.25">
      <c r="B110" s="19">
        <v>75</v>
      </c>
      <c r="C110" s="20" t="s">
        <v>221</v>
      </c>
      <c r="D110" s="24">
        <v>384.36318299999999</v>
      </c>
      <c r="E110" s="1009" t="s">
        <v>1299</v>
      </c>
    </row>
    <row r="111" spans="2:5" ht="15" thickBot="1" x14ac:dyDescent="0.25">
      <c r="B111" s="1135" t="s">
        <v>222</v>
      </c>
      <c r="C111" s="1136"/>
      <c r="D111" s="1136"/>
      <c r="E111" s="1137"/>
    </row>
    <row r="112" spans="2:5" ht="28.5" x14ac:dyDescent="0.2">
      <c r="B112" s="19">
        <v>76</v>
      </c>
      <c r="C112" s="20" t="s">
        <v>223</v>
      </c>
      <c r="D112" s="1012">
        <v>0</v>
      </c>
      <c r="E112" s="1000" t="s">
        <v>1300</v>
      </c>
    </row>
    <row r="113" spans="2:5" ht="28.5" x14ac:dyDescent="0.2">
      <c r="B113" s="19">
        <v>77</v>
      </c>
      <c r="C113" s="20" t="s">
        <v>224</v>
      </c>
      <c r="D113" s="1110">
        <v>10350.509624673876</v>
      </c>
      <c r="E113" s="1000" t="s">
        <v>1300</v>
      </c>
    </row>
    <row r="114" spans="2:5" x14ac:dyDescent="0.2">
      <c r="B114" s="1144">
        <v>78</v>
      </c>
      <c r="C114" s="1147" t="s">
        <v>225</v>
      </c>
      <c r="D114" s="1153">
        <v>22491.123502660001</v>
      </c>
      <c r="E114" s="1150" t="s">
        <v>1300</v>
      </c>
    </row>
    <row r="115" spans="2:5" x14ac:dyDescent="0.2">
      <c r="B115" s="1145"/>
      <c r="C115" s="1148"/>
      <c r="D115" s="1154"/>
      <c r="E115" s="1151" t="s">
        <v>1253</v>
      </c>
    </row>
    <row r="116" spans="2:5" x14ac:dyDescent="0.2">
      <c r="B116" s="1145"/>
      <c r="C116" s="1148"/>
      <c r="D116" s="1154"/>
      <c r="E116" s="1151" t="s">
        <v>1253</v>
      </c>
    </row>
    <row r="117" spans="2:5" x14ac:dyDescent="0.2">
      <c r="B117" s="1146"/>
      <c r="C117" s="1149"/>
      <c r="D117" s="1155"/>
      <c r="E117" s="1152" t="s">
        <v>1253</v>
      </c>
    </row>
    <row r="118" spans="2:5" ht="29.25" thickBot="1" x14ac:dyDescent="0.25">
      <c r="B118" s="19">
        <v>79</v>
      </c>
      <c r="C118" s="20" t="s">
        <v>226</v>
      </c>
      <c r="D118" s="1110">
        <v>4521.7653355068005</v>
      </c>
      <c r="E118" s="1009" t="s">
        <v>1300</v>
      </c>
    </row>
    <row r="119" spans="2:5" ht="15" thickBot="1" x14ac:dyDescent="0.25">
      <c r="B119" s="1135" t="s">
        <v>227</v>
      </c>
      <c r="C119" s="1136"/>
      <c r="D119" s="1136"/>
      <c r="E119" s="1137"/>
    </row>
    <row r="120" spans="2:5" ht="28.5" x14ac:dyDescent="0.2">
      <c r="B120" s="19">
        <v>80</v>
      </c>
      <c r="C120" s="31" t="s">
        <v>228</v>
      </c>
      <c r="D120" s="28"/>
      <c r="E120" s="1000" t="s">
        <v>1301</v>
      </c>
    </row>
    <row r="121" spans="2:5" ht="28.5" x14ac:dyDescent="0.2">
      <c r="B121" s="19">
        <v>81</v>
      </c>
      <c r="C121" s="20" t="s">
        <v>229</v>
      </c>
      <c r="D121" s="28"/>
      <c r="E121" s="1000" t="s">
        <v>1301</v>
      </c>
    </row>
    <row r="122" spans="2:5" ht="28.5" x14ac:dyDescent="0.2">
      <c r="B122" s="19">
        <v>82</v>
      </c>
      <c r="C122" s="31" t="s">
        <v>230</v>
      </c>
      <c r="D122" s="28"/>
      <c r="E122" s="1000" t="s">
        <v>1302</v>
      </c>
    </row>
    <row r="123" spans="2:5" ht="28.5" x14ac:dyDescent="0.2">
      <c r="B123" s="19">
        <v>83</v>
      </c>
      <c r="C123" s="20" t="s">
        <v>231</v>
      </c>
      <c r="D123" s="28"/>
      <c r="E123" s="1000" t="s">
        <v>1302</v>
      </c>
    </row>
    <row r="124" spans="2:5" ht="28.5" x14ac:dyDescent="0.2">
      <c r="B124" s="19">
        <v>84</v>
      </c>
      <c r="C124" s="31" t="s">
        <v>232</v>
      </c>
      <c r="D124" s="28"/>
      <c r="E124" s="1000" t="s">
        <v>1303</v>
      </c>
    </row>
    <row r="125" spans="2:5" ht="29.25" thickBot="1" x14ac:dyDescent="0.25">
      <c r="B125" s="32">
        <v>85</v>
      </c>
      <c r="C125" s="33" t="s">
        <v>233</v>
      </c>
      <c r="D125" s="34"/>
      <c r="E125" s="1009" t="s">
        <v>1303</v>
      </c>
    </row>
    <row r="126" spans="2:5" x14ac:dyDescent="0.2">
      <c r="B126" s="6"/>
    </row>
    <row r="127" spans="2:5" x14ac:dyDescent="0.2">
      <c r="B127" s="35"/>
    </row>
    <row r="128" spans="2:5" ht="60" customHeight="1" x14ac:dyDescent="0.2">
      <c r="B128" s="1141"/>
      <c r="C128" s="1141"/>
      <c r="D128" s="1141"/>
      <c r="E128" s="1141"/>
    </row>
  </sheetData>
  <mergeCells count="16">
    <mergeCell ref="B119:E119"/>
    <mergeCell ref="B128:E128"/>
    <mergeCell ref="B79:E79"/>
    <mergeCell ref="B92:E92"/>
    <mergeCell ref="B106:E106"/>
    <mergeCell ref="B111:E111"/>
    <mergeCell ref="B114:B117"/>
    <mergeCell ref="C114:C117"/>
    <mergeCell ref="E114:E117"/>
    <mergeCell ref="D114:D117"/>
    <mergeCell ref="B70:E70"/>
    <mergeCell ref="B2:E2"/>
    <mergeCell ref="B6:E6"/>
    <mergeCell ref="B18:E18"/>
    <mergeCell ref="B49:E49"/>
    <mergeCell ref="B59:E59"/>
  </mergeCells>
  <pageMargins left="0.70866141732283472" right="0.70866141732283472" top="0.74803149606299213" bottom="0.74803149606299213" header="0.31496062992125984" footer="0.31496062992125984"/>
  <pageSetup paperSize="9" scale="24" orientation="portrait" r:id="rId1"/>
  <rowBreaks count="1" manualBreakCount="1">
    <brk id="78" min="1"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468B8-5341-48A1-A706-47F13E34614D}">
  <sheetPr>
    <tabColor theme="5" tint="-0.499984740745262"/>
    <pageSetUpPr fitToPage="1"/>
  </sheetPr>
  <dimension ref="A1:R52"/>
  <sheetViews>
    <sheetView showGridLines="0" topLeftCell="A7" zoomScale="85" zoomScaleNormal="85" workbookViewId="0">
      <selection activeCell="D14" sqref="D14"/>
    </sheetView>
  </sheetViews>
  <sheetFormatPr defaultColWidth="9" defaultRowHeight="12.75" x14ac:dyDescent="0.2"/>
  <cols>
    <col min="1" max="2" width="9" style="881"/>
    <col min="3" max="3" width="114.42578125" style="881" bestFit="1" customWidth="1"/>
    <col min="4" max="5" width="21.42578125" style="881" customWidth="1"/>
    <col min="6" max="7" width="9" style="881"/>
    <col min="8" max="8" width="20.28515625" style="881" bestFit="1" customWidth="1"/>
    <col min="9" max="16384" width="9" style="881"/>
  </cols>
  <sheetData>
    <row r="1" spans="1:18" ht="16.5" thickBot="1" x14ac:dyDescent="0.3">
      <c r="A1" s="3"/>
      <c r="C1" s="882"/>
    </row>
    <row r="2" spans="1:18" s="883" customFormat="1" ht="41.25" customHeight="1" thickBot="1" x14ac:dyDescent="0.25">
      <c r="A2" s="881"/>
      <c r="B2" s="1162" t="s">
        <v>1137</v>
      </c>
      <c r="C2" s="1163"/>
      <c r="D2" s="1163"/>
      <c r="E2" s="1164"/>
    </row>
    <row r="3" spans="1:18" s="884" customFormat="1" ht="15.75" customHeight="1" thickBot="1" x14ac:dyDescent="0.25">
      <c r="A3" s="881"/>
      <c r="B3" s="614" t="s">
        <v>1582</v>
      </c>
      <c r="C3" s="1064"/>
      <c r="D3" s="1064"/>
      <c r="E3" s="1065"/>
    </row>
    <row r="4" spans="1:18" s="884" customFormat="1" ht="15.75" customHeight="1" thickBot="1" x14ac:dyDescent="0.25">
      <c r="A4" s="881"/>
      <c r="B4" s="1165" t="s">
        <v>1138</v>
      </c>
      <c r="C4" s="1166"/>
      <c r="D4" s="1166"/>
      <c r="E4" s="1167"/>
    </row>
    <row r="5" spans="1:18" s="884" customFormat="1" ht="30.6" customHeight="1" x14ac:dyDescent="0.2">
      <c r="A5" s="881"/>
      <c r="B5" s="1168"/>
      <c r="C5" s="1168"/>
      <c r="D5" s="1168"/>
      <c r="E5" s="1168"/>
    </row>
    <row r="6" spans="1:18" ht="15" customHeight="1" x14ac:dyDescent="0.2">
      <c r="B6" s="1169"/>
      <c r="C6" s="1169"/>
      <c r="D6" s="1169"/>
      <c r="E6" s="1169"/>
      <c r="F6" s="885"/>
      <c r="G6" s="885"/>
      <c r="H6" s="885"/>
      <c r="I6" s="885"/>
      <c r="J6" s="885"/>
      <c r="K6" s="885"/>
      <c r="L6" s="885"/>
      <c r="M6" s="885"/>
      <c r="N6" s="885"/>
      <c r="O6" s="885"/>
      <c r="P6" s="885"/>
      <c r="Q6" s="885"/>
      <c r="R6" s="885"/>
    </row>
    <row r="7" spans="1:18" ht="15" x14ac:dyDescent="0.2">
      <c r="B7" s="1169"/>
      <c r="C7" s="1169"/>
      <c r="D7" s="1169"/>
      <c r="E7" s="1169"/>
      <c r="F7" s="885"/>
      <c r="G7" s="885"/>
      <c r="H7" s="885"/>
      <c r="I7" s="885"/>
      <c r="J7" s="885"/>
      <c r="K7" s="885"/>
      <c r="L7" s="885"/>
      <c r="M7" s="885"/>
      <c r="N7" s="885"/>
      <c r="O7" s="885"/>
      <c r="P7" s="885"/>
      <c r="Q7" s="885"/>
      <c r="R7" s="885"/>
    </row>
    <row r="8" spans="1:18" ht="14.25" x14ac:dyDescent="0.2">
      <c r="B8" s="886"/>
      <c r="C8" s="886"/>
      <c r="D8" s="887" t="s">
        <v>235</v>
      </c>
      <c r="E8" s="887" t="s">
        <v>236</v>
      </c>
      <c r="F8" s="887" t="s">
        <v>237</v>
      </c>
    </row>
    <row r="9" spans="1:18" ht="42.75" x14ac:dyDescent="0.2">
      <c r="B9" s="886"/>
      <c r="C9" s="888"/>
      <c r="D9" s="889" t="s">
        <v>1248</v>
      </c>
      <c r="E9" s="889" t="s">
        <v>1410</v>
      </c>
      <c r="F9" s="889" t="s">
        <v>1249</v>
      </c>
    </row>
    <row r="10" spans="1:18" ht="14.25" x14ac:dyDescent="0.2">
      <c r="B10" s="886"/>
      <c r="C10" s="888"/>
      <c r="D10" s="890">
        <v>45657</v>
      </c>
      <c r="E10" s="890">
        <v>45657</v>
      </c>
      <c r="F10" s="889"/>
    </row>
    <row r="11" spans="1:18" ht="14.25" customHeight="1" x14ac:dyDescent="0.2">
      <c r="B11" s="1156" t="s">
        <v>1250</v>
      </c>
      <c r="C11" s="1157"/>
      <c r="D11" s="1157"/>
      <c r="E11" s="1157"/>
      <c r="F11" s="1158"/>
    </row>
    <row r="12" spans="1:18" ht="14.25" x14ac:dyDescent="0.2">
      <c r="B12" s="891">
        <v>1</v>
      </c>
      <c r="C12" s="892" t="s">
        <v>1110</v>
      </c>
      <c r="D12" s="893">
        <v>1130267</v>
      </c>
      <c r="E12" s="893">
        <v>126660.643092</v>
      </c>
      <c r="F12" s="887"/>
      <c r="G12" s="894"/>
    </row>
    <row r="13" spans="1:18" ht="14.25" x14ac:dyDescent="0.2">
      <c r="B13" s="891">
        <v>2</v>
      </c>
      <c r="C13" s="892" t="s">
        <v>1111</v>
      </c>
      <c r="D13" s="893">
        <v>629</v>
      </c>
      <c r="E13" s="893">
        <v>628.71320300000002</v>
      </c>
      <c r="F13" s="887"/>
      <c r="G13" s="894"/>
    </row>
    <row r="14" spans="1:18" ht="14.25" x14ac:dyDescent="0.2">
      <c r="B14" s="891">
        <v>3</v>
      </c>
      <c r="C14" s="892" t="s">
        <v>1112</v>
      </c>
      <c r="D14" s="1111">
        <v>95143</v>
      </c>
      <c r="E14" s="893">
        <v>95143.472372999997</v>
      </c>
      <c r="F14" s="887"/>
      <c r="G14" s="894"/>
    </row>
    <row r="15" spans="1:18" ht="14.25" x14ac:dyDescent="0.2">
      <c r="B15" s="891">
        <v>4</v>
      </c>
      <c r="C15" s="892" t="s">
        <v>1113</v>
      </c>
      <c r="D15" s="893">
        <v>79645</v>
      </c>
      <c r="E15" s="893">
        <v>79644.547275000004</v>
      </c>
      <c r="F15" s="887"/>
      <c r="G15" s="894"/>
    </row>
    <row r="16" spans="1:18" ht="14.25" x14ac:dyDescent="0.2">
      <c r="B16" s="891">
        <v>5</v>
      </c>
      <c r="C16" s="892" t="s">
        <v>1114</v>
      </c>
      <c r="D16" s="893">
        <v>592929</v>
      </c>
      <c r="E16" s="893">
        <v>1540045.388275</v>
      </c>
      <c r="F16" s="887"/>
      <c r="G16" s="894"/>
    </row>
    <row r="17" spans="2:7" s="897" customFormat="1" ht="15" x14ac:dyDescent="0.25">
      <c r="B17" s="891">
        <v>6</v>
      </c>
      <c r="C17" s="895" t="s">
        <v>1115</v>
      </c>
      <c r="D17" s="893">
        <v>2280867</v>
      </c>
      <c r="E17" s="893">
        <v>2339909.982241</v>
      </c>
      <c r="F17" s="896"/>
      <c r="G17" s="894"/>
    </row>
    <row r="18" spans="2:7" s="897" customFormat="1" ht="15" x14ac:dyDescent="0.25">
      <c r="B18" s="891">
        <v>7</v>
      </c>
      <c r="C18" s="895" t="s">
        <v>1116</v>
      </c>
      <c r="D18" s="893">
        <v>981490</v>
      </c>
      <c r="E18" s="893">
        <v>958569.58663899999</v>
      </c>
      <c r="F18" s="896"/>
    </row>
    <row r="19" spans="2:7" s="897" customFormat="1" ht="15" x14ac:dyDescent="0.25">
      <c r="B19" s="891">
        <v>8</v>
      </c>
      <c r="C19" s="895" t="s">
        <v>1117</v>
      </c>
      <c r="D19" s="893">
        <v>4858</v>
      </c>
      <c r="E19" s="893">
        <v>27778.540065000001</v>
      </c>
      <c r="F19" s="896"/>
    </row>
    <row r="20" spans="2:7" s="897" customFormat="1" ht="15" x14ac:dyDescent="0.25">
      <c r="B20" s="891">
        <v>9</v>
      </c>
      <c r="C20" s="895" t="s">
        <v>1118</v>
      </c>
      <c r="D20" s="893" t="s">
        <v>1253</v>
      </c>
      <c r="E20" s="893" t="s">
        <v>712</v>
      </c>
      <c r="F20" s="896"/>
      <c r="G20" s="894"/>
    </row>
    <row r="21" spans="2:7" ht="14.25" x14ac:dyDescent="0.2">
      <c r="B21" s="891">
        <v>10</v>
      </c>
      <c r="C21" s="892" t="s">
        <v>1119</v>
      </c>
      <c r="D21" s="893">
        <v>25874</v>
      </c>
      <c r="E21" s="893">
        <v>25874.392902</v>
      </c>
      <c r="F21" s="887"/>
      <c r="G21" s="894"/>
    </row>
    <row r="22" spans="2:7" ht="14.25" x14ac:dyDescent="0.2">
      <c r="B22" s="891">
        <v>11</v>
      </c>
      <c r="C22" s="892" t="s">
        <v>1120</v>
      </c>
      <c r="D22" s="893">
        <v>18818</v>
      </c>
      <c r="E22" s="893">
        <v>18817.709508</v>
      </c>
      <c r="F22" s="887"/>
      <c r="G22" s="894"/>
    </row>
    <row r="23" spans="2:7" ht="14.25" x14ac:dyDescent="0.2">
      <c r="B23" s="891">
        <v>12</v>
      </c>
      <c r="C23" s="892" t="s">
        <v>1121</v>
      </c>
      <c r="D23" s="893">
        <v>1096</v>
      </c>
      <c r="E23" s="893">
        <v>1095.693444</v>
      </c>
      <c r="F23" s="887"/>
      <c r="G23" s="894"/>
    </row>
    <row r="24" spans="2:7" ht="14.25" x14ac:dyDescent="0.2">
      <c r="B24" s="891">
        <v>13</v>
      </c>
      <c r="C24" s="892" t="s">
        <v>1122</v>
      </c>
      <c r="D24" s="893">
        <v>490</v>
      </c>
      <c r="E24" s="893">
        <v>490.41822300000001</v>
      </c>
      <c r="F24" s="887"/>
      <c r="G24" s="894"/>
    </row>
    <row r="25" spans="2:7" ht="14.25" x14ac:dyDescent="0.2">
      <c r="B25" s="891">
        <v>14</v>
      </c>
      <c r="C25" s="898" t="s">
        <v>333</v>
      </c>
      <c r="D25" s="893">
        <v>51465</v>
      </c>
      <c r="E25" s="893">
        <v>48911.747786</v>
      </c>
      <c r="F25" s="887"/>
      <c r="G25" s="894"/>
    </row>
    <row r="26" spans="2:7" ht="14.25" x14ac:dyDescent="0.2">
      <c r="B26" s="891">
        <v>15</v>
      </c>
      <c r="C26" s="898" t="s">
        <v>1123</v>
      </c>
      <c r="D26" s="893" t="s">
        <v>1253</v>
      </c>
      <c r="E26" s="893">
        <v>0</v>
      </c>
      <c r="F26" s="887"/>
      <c r="G26" s="894"/>
    </row>
    <row r="27" spans="2:7" ht="14.25" x14ac:dyDescent="0.2">
      <c r="B27" s="891">
        <v>16</v>
      </c>
      <c r="C27" s="899" t="s">
        <v>1409</v>
      </c>
      <c r="D27" s="900">
        <v>5263571</v>
      </c>
      <c r="E27" s="900">
        <v>5263570.8350259997</v>
      </c>
      <c r="F27" s="887"/>
      <c r="G27" s="894"/>
    </row>
    <row r="28" spans="2:7" s="897" customFormat="1" ht="15" customHeight="1" x14ac:dyDescent="0.25">
      <c r="B28" s="1156" t="s">
        <v>1412</v>
      </c>
      <c r="C28" s="1157"/>
      <c r="D28" s="1157"/>
      <c r="E28" s="1157"/>
      <c r="F28" s="1158"/>
      <c r="G28" s="894"/>
    </row>
    <row r="29" spans="2:7" ht="14.25" x14ac:dyDescent="0.2">
      <c r="B29" s="891">
        <v>17</v>
      </c>
      <c r="C29" s="901" t="s">
        <v>1126</v>
      </c>
      <c r="D29" s="893">
        <v>959589</v>
      </c>
      <c r="E29" s="893">
        <v>869960.83740700001</v>
      </c>
      <c r="F29" s="887"/>
      <c r="G29" s="894"/>
    </row>
    <row r="30" spans="2:7" ht="14.25" x14ac:dyDescent="0.2">
      <c r="B30" s="891">
        <v>18</v>
      </c>
      <c r="C30" s="901" t="s">
        <v>1127</v>
      </c>
      <c r="D30" s="893">
        <v>3224509</v>
      </c>
      <c r="E30" s="893">
        <v>3319505.8328260002</v>
      </c>
      <c r="F30" s="887"/>
      <c r="G30" s="894"/>
    </row>
    <row r="31" spans="2:7" ht="14.25" x14ac:dyDescent="0.2">
      <c r="B31" s="891">
        <v>19</v>
      </c>
      <c r="C31" s="901" t="s">
        <v>1128</v>
      </c>
      <c r="D31" s="893">
        <v>267246</v>
      </c>
      <c r="E31" s="893">
        <v>323041.41574600001</v>
      </c>
      <c r="F31" s="887"/>
      <c r="G31" s="894"/>
    </row>
    <row r="32" spans="2:7" ht="14.25" x14ac:dyDescent="0.2">
      <c r="B32" s="891">
        <v>20</v>
      </c>
      <c r="C32" s="901" t="s">
        <v>1130</v>
      </c>
      <c r="D32" s="902">
        <v>201</v>
      </c>
      <c r="E32" s="902">
        <v>200.656643</v>
      </c>
      <c r="F32" s="896"/>
      <c r="G32" s="894"/>
    </row>
    <row r="33" spans="2:7" ht="14.25" x14ac:dyDescent="0.2">
      <c r="B33" s="891">
        <v>21</v>
      </c>
      <c r="C33" s="901" t="s">
        <v>1129</v>
      </c>
      <c r="D33" s="902">
        <v>92779</v>
      </c>
      <c r="E33" s="902">
        <v>94580.281623999996</v>
      </c>
      <c r="F33" s="896"/>
    </row>
    <row r="34" spans="2:7" ht="14.25" customHeight="1" x14ac:dyDescent="0.2">
      <c r="B34" s="891">
        <v>22</v>
      </c>
      <c r="C34" s="901" t="s">
        <v>1131</v>
      </c>
      <c r="D34" s="902">
        <v>119550</v>
      </c>
      <c r="E34" s="902">
        <v>117948.593452</v>
      </c>
      <c r="F34" s="896"/>
    </row>
    <row r="35" spans="2:7" ht="14.25" x14ac:dyDescent="0.2">
      <c r="B35" s="891">
        <v>23</v>
      </c>
      <c r="C35" s="901" t="s">
        <v>1132</v>
      </c>
      <c r="D35" s="902">
        <v>15753</v>
      </c>
      <c r="E35" s="902">
        <v>2351.3912140000002</v>
      </c>
      <c r="F35" s="896"/>
      <c r="G35" s="894"/>
    </row>
    <row r="36" spans="2:7" ht="14.25" x14ac:dyDescent="0.2">
      <c r="B36" s="891">
        <v>24</v>
      </c>
      <c r="C36" s="901" t="s">
        <v>1133</v>
      </c>
      <c r="D36" s="902">
        <v>210</v>
      </c>
      <c r="E36" s="902">
        <v>1449.3142330000001</v>
      </c>
      <c r="F36" s="896"/>
      <c r="G36" s="894"/>
    </row>
    <row r="37" spans="2:7" ht="14.25" x14ac:dyDescent="0.2">
      <c r="B37" s="891">
        <v>25</v>
      </c>
      <c r="C37" s="901" t="s">
        <v>1134</v>
      </c>
      <c r="D37" s="893">
        <v>106</v>
      </c>
      <c r="E37" s="893">
        <v>106.05504000000001</v>
      </c>
      <c r="F37" s="887"/>
      <c r="G37" s="894"/>
    </row>
    <row r="38" spans="2:7" s="897" customFormat="1" ht="15" x14ac:dyDescent="0.25">
      <c r="B38" s="891">
        <v>26</v>
      </c>
      <c r="C38" s="901" t="s">
        <v>1135</v>
      </c>
      <c r="D38" s="893">
        <v>62654</v>
      </c>
      <c r="E38" s="893">
        <v>69447.604303</v>
      </c>
      <c r="F38" s="887"/>
    </row>
    <row r="39" spans="2:7" s="897" customFormat="1" ht="15" x14ac:dyDescent="0.25">
      <c r="B39" s="891">
        <v>27</v>
      </c>
      <c r="C39" s="901" t="s">
        <v>1418</v>
      </c>
      <c r="D39" s="893">
        <v>55795</v>
      </c>
      <c r="E39" s="893">
        <v>0</v>
      </c>
      <c r="F39" s="887"/>
    </row>
    <row r="40" spans="2:7" s="897" customFormat="1" ht="15" x14ac:dyDescent="0.25">
      <c r="B40" s="891">
        <v>28</v>
      </c>
      <c r="C40" s="899" t="s">
        <v>1411</v>
      </c>
      <c r="D40" s="900">
        <v>4798392</v>
      </c>
      <c r="E40" s="900">
        <v>4798591.9824879998</v>
      </c>
      <c r="F40" s="887"/>
    </row>
    <row r="41" spans="2:7" s="897" customFormat="1" ht="15" x14ac:dyDescent="0.25">
      <c r="B41" s="1159" t="s">
        <v>1251</v>
      </c>
      <c r="C41" s="1160"/>
      <c r="D41" s="1160"/>
      <c r="E41" s="1160"/>
      <c r="F41" s="1161"/>
      <c r="G41" s="894"/>
    </row>
    <row r="42" spans="2:7" s="897" customFormat="1" ht="15" x14ac:dyDescent="0.25">
      <c r="B42" s="891">
        <v>29</v>
      </c>
      <c r="C42" s="901" t="s">
        <v>1426</v>
      </c>
      <c r="D42" s="893">
        <v>24118</v>
      </c>
      <c r="E42" s="893">
        <v>24118.22</v>
      </c>
      <c r="F42" s="893">
        <v>1</v>
      </c>
      <c r="G42" s="894"/>
    </row>
    <row r="43" spans="2:7" s="897" customFormat="1" ht="15" x14ac:dyDescent="0.25">
      <c r="B43" s="891">
        <v>30</v>
      </c>
      <c r="C43" s="901" t="s">
        <v>1427</v>
      </c>
      <c r="D43" s="893">
        <v>3900</v>
      </c>
      <c r="E43" s="893">
        <v>3899.712</v>
      </c>
      <c r="F43" s="893">
        <v>1</v>
      </c>
      <c r="G43" s="894"/>
    </row>
    <row r="44" spans="2:7" ht="14.25" x14ac:dyDescent="0.2">
      <c r="B44" s="891">
        <v>31</v>
      </c>
      <c r="C44" s="901" t="s">
        <v>1428</v>
      </c>
      <c r="D44" s="893">
        <v>271786</v>
      </c>
      <c r="E44" s="893">
        <v>271786.34140500001</v>
      </c>
      <c r="F44" s="893">
        <v>2</v>
      </c>
      <c r="G44" s="894"/>
    </row>
    <row r="45" spans="2:7" ht="14.25" x14ac:dyDescent="0.2">
      <c r="B45" s="891">
        <v>32</v>
      </c>
      <c r="C45" s="901" t="s">
        <v>1429</v>
      </c>
      <c r="D45" s="893">
        <v>81779</v>
      </c>
      <c r="E45" s="893">
        <v>81778.89</v>
      </c>
      <c r="F45" s="893">
        <v>3</v>
      </c>
      <c r="G45" s="894"/>
    </row>
    <row r="46" spans="2:7" ht="14.25" x14ac:dyDescent="0.2">
      <c r="B46" s="891">
        <v>33</v>
      </c>
      <c r="C46" s="901" t="s">
        <v>1430</v>
      </c>
      <c r="D46" s="893">
        <v>0</v>
      </c>
      <c r="E46" s="893">
        <v>0</v>
      </c>
      <c r="F46" s="893">
        <v>0</v>
      </c>
      <c r="G46" s="894"/>
    </row>
    <row r="47" spans="2:7" ht="14.25" x14ac:dyDescent="0.2">
      <c r="B47" s="891">
        <v>34</v>
      </c>
      <c r="C47" s="901" t="s">
        <v>1431</v>
      </c>
      <c r="D47" s="893">
        <v>4060</v>
      </c>
      <c r="E47" s="893">
        <v>4059.9847370000002</v>
      </c>
      <c r="F47" s="893">
        <v>3</v>
      </c>
      <c r="G47" s="894"/>
    </row>
    <row r="48" spans="2:7" ht="14.25" x14ac:dyDescent="0.2">
      <c r="B48" s="891">
        <v>35</v>
      </c>
      <c r="C48" s="899" t="s">
        <v>1432</v>
      </c>
      <c r="D48" s="900">
        <v>79536</v>
      </c>
      <c r="E48" s="900">
        <v>79536.361038999996</v>
      </c>
      <c r="F48" s="1092" t="s">
        <v>1583</v>
      </c>
      <c r="G48" s="894"/>
    </row>
    <row r="49" spans="2:7" ht="14.25" x14ac:dyDescent="0.2">
      <c r="B49" s="891">
        <v>36</v>
      </c>
      <c r="C49" s="899" t="s">
        <v>1433</v>
      </c>
      <c r="D49" s="900">
        <v>465179</v>
      </c>
      <c r="E49" s="900">
        <v>465179.509181</v>
      </c>
      <c r="F49" s="900">
        <v>0</v>
      </c>
      <c r="G49" s="894"/>
    </row>
    <row r="50" spans="2:7" ht="14.25" x14ac:dyDescent="0.2">
      <c r="B50" s="891">
        <v>37</v>
      </c>
      <c r="C50" s="901" t="s">
        <v>1434</v>
      </c>
      <c r="D50" s="893">
        <v>0</v>
      </c>
      <c r="E50" s="893">
        <v>0</v>
      </c>
      <c r="F50" s="893">
        <v>0</v>
      </c>
      <c r="G50" s="894"/>
    </row>
    <row r="51" spans="2:7" ht="14.25" x14ac:dyDescent="0.2">
      <c r="B51" s="891">
        <v>38</v>
      </c>
      <c r="C51" s="899" t="s">
        <v>1435</v>
      </c>
      <c r="D51" s="900">
        <v>465179</v>
      </c>
      <c r="E51" s="900">
        <v>465179.509181</v>
      </c>
      <c r="F51" s="900">
        <v>0</v>
      </c>
      <c r="G51" s="894"/>
    </row>
    <row r="52" spans="2:7" ht="14.25" x14ac:dyDescent="0.2">
      <c r="B52" s="891">
        <v>39</v>
      </c>
      <c r="C52" s="899" t="s">
        <v>1436</v>
      </c>
      <c r="D52" s="900">
        <v>5263571</v>
      </c>
      <c r="E52" s="900">
        <v>5263771.4916690001</v>
      </c>
      <c r="F52" s="900">
        <v>0</v>
      </c>
    </row>
  </sheetData>
  <mergeCells count="7">
    <mergeCell ref="B11:F11"/>
    <mergeCell ref="B28:F28"/>
    <mergeCell ref="B41:F41"/>
    <mergeCell ref="B2:E2"/>
    <mergeCell ref="B4:E4"/>
    <mergeCell ref="B5:E5"/>
    <mergeCell ref="B6:E7"/>
  </mergeCells>
  <pageMargins left="0.70866141732283472" right="0.70866141732283472" top="0.74803149606299213" bottom="0.74803149606299213" header="0.31496062992125984" footer="0.31496062992125984"/>
  <pageSetup paperSize="9" scale="5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DC8E0-20C5-41AD-9C79-FAD8FADC5A46}">
  <sheetPr>
    <tabColor theme="5" tint="-0.499984740745262"/>
    <pageSetUpPr fitToPage="1"/>
  </sheetPr>
  <dimension ref="A1:H54"/>
  <sheetViews>
    <sheetView showGridLines="0" topLeftCell="A11" workbookViewId="0">
      <selection sqref="A1:XFD1048576"/>
    </sheetView>
  </sheetViews>
  <sheetFormatPr defaultColWidth="9.140625" defaultRowHeight="15" x14ac:dyDescent="0.25"/>
  <cols>
    <col min="1" max="1" width="9.140625" style="81"/>
    <col min="2" max="2" width="11.28515625" style="490" customWidth="1"/>
    <col min="3" max="3" width="59.85546875" style="836" customWidth="1"/>
    <col min="4" max="4" width="34.140625" style="490" customWidth="1"/>
    <col min="5" max="16384" width="9.140625" style="81"/>
  </cols>
  <sheetData>
    <row r="1" spans="1:8" ht="15.75" thickBot="1" x14ac:dyDescent="0.3">
      <c r="A1" s="3"/>
    </row>
    <row r="2" spans="1:8" ht="43.5" customHeight="1" thickBot="1" x14ac:dyDescent="0.3">
      <c r="B2" s="1114" t="s">
        <v>1308</v>
      </c>
      <c r="C2" s="1115"/>
      <c r="D2" s="1116"/>
      <c r="E2" s="1013"/>
      <c r="F2" s="1014"/>
      <c r="G2" s="1014"/>
      <c r="H2" s="1014"/>
    </row>
    <row r="3" spans="1:8" ht="15.75" thickBot="1" x14ac:dyDescent="0.3">
      <c r="B3" s="614" t="s">
        <v>1581</v>
      </c>
    </row>
    <row r="4" spans="1:8" ht="15.75" thickBot="1" x14ac:dyDescent="0.3">
      <c r="D4" s="527" t="s">
        <v>235</v>
      </c>
    </row>
    <row r="5" spans="1:8" ht="29.25" thickBot="1" x14ac:dyDescent="0.3">
      <c r="C5" s="1015"/>
      <c r="D5" s="1016" t="s">
        <v>1309</v>
      </c>
    </row>
    <row r="6" spans="1:8" x14ac:dyDescent="0.25">
      <c r="B6" s="1017">
        <v>1</v>
      </c>
      <c r="C6" s="1018" t="s">
        <v>1310</v>
      </c>
      <c r="D6" s="1019" t="s">
        <v>1311</v>
      </c>
    </row>
    <row r="7" spans="1:8" ht="28.5" x14ac:dyDescent="0.25">
      <c r="B7" s="1020">
        <v>2</v>
      </c>
      <c r="C7" s="1021" t="s">
        <v>1312</v>
      </c>
      <c r="D7" s="1022" t="s">
        <v>1313</v>
      </c>
    </row>
    <row r="8" spans="1:8" x14ac:dyDescent="0.25">
      <c r="B8" s="1020" t="s">
        <v>287</v>
      </c>
      <c r="C8" s="1021" t="s">
        <v>1314</v>
      </c>
      <c r="D8" s="1022" t="s">
        <v>1253</v>
      </c>
    </row>
    <row r="9" spans="1:8" x14ac:dyDescent="0.25">
      <c r="B9" s="1020">
        <v>3</v>
      </c>
      <c r="C9" s="1021" t="s">
        <v>1315</v>
      </c>
      <c r="D9" s="1022" t="s">
        <v>1316</v>
      </c>
    </row>
    <row r="10" spans="1:8" ht="28.5" x14ac:dyDescent="0.25">
      <c r="B10" s="1020" t="s">
        <v>1317</v>
      </c>
      <c r="C10" s="1021" t="s">
        <v>1318</v>
      </c>
      <c r="D10" s="1022" t="s">
        <v>1253</v>
      </c>
    </row>
    <row r="11" spans="1:8" x14ac:dyDescent="0.25">
      <c r="B11" s="1020"/>
      <c r="C11" s="1021" t="s">
        <v>1319</v>
      </c>
      <c r="D11" s="1022" t="s">
        <v>1253</v>
      </c>
    </row>
    <row r="12" spans="1:8" x14ac:dyDescent="0.25">
      <c r="B12" s="1020">
        <v>4</v>
      </c>
      <c r="C12" s="1021" t="s">
        <v>1320</v>
      </c>
      <c r="D12" s="1022" t="s">
        <v>1321</v>
      </c>
    </row>
    <row r="13" spans="1:8" x14ac:dyDescent="0.25">
      <c r="B13" s="1020">
        <v>5</v>
      </c>
      <c r="C13" s="1021" t="s">
        <v>1322</v>
      </c>
      <c r="D13" s="1022" t="s">
        <v>1321</v>
      </c>
    </row>
    <row r="14" spans="1:8" x14ac:dyDescent="0.25">
      <c r="B14" s="1020">
        <v>6</v>
      </c>
      <c r="C14" s="1021" t="s">
        <v>1323</v>
      </c>
      <c r="D14" s="1022" t="s">
        <v>1324</v>
      </c>
    </row>
    <row r="15" spans="1:8" ht="42.75" x14ac:dyDescent="0.25">
      <c r="B15" s="1020">
        <v>7</v>
      </c>
      <c r="C15" s="1021" t="s">
        <v>1325</v>
      </c>
      <c r="D15" s="1023" t="s">
        <v>1326</v>
      </c>
    </row>
    <row r="16" spans="1:8" ht="28.5" x14ac:dyDescent="0.25">
      <c r="B16" s="1020">
        <v>8</v>
      </c>
      <c r="C16" s="1021" t="s">
        <v>1327</v>
      </c>
      <c r="D16" s="1022" t="s">
        <v>1328</v>
      </c>
    </row>
    <row r="17" spans="2:4" x14ac:dyDescent="0.25">
      <c r="B17" s="1020">
        <v>9</v>
      </c>
      <c r="C17" s="1021" t="s">
        <v>1329</v>
      </c>
      <c r="D17" s="1022" t="s">
        <v>1328</v>
      </c>
    </row>
    <row r="18" spans="2:4" x14ac:dyDescent="0.25">
      <c r="B18" s="1020" t="s">
        <v>982</v>
      </c>
      <c r="C18" s="1021" t="s">
        <v>1330</v>
      </c>
      <c r="D18" s="1022" t="s">
        <v>1253</v>
      </c>
    </row>
    <row r="19" spans="2:4" x14ac:dyDescent="0.25">
      <c r="B19" s="1020" t="s">
        <v>984</v>
      </c>
      <c r="C19" s="1021" t="s">
        <v>1331</v>
      </c>
      <c r="D19" s="1022" t="s">
        <v>1253</v>
      </c>
    </row>
    <row r="20" spans="2:4" x14ac:dyDescent="0.25">
      <c r="B20" s="1020">
        <v>10</v>
      </c>
      <c r="C20" s="1021" t="s">
        <v>1332</v>
      </c>
      <c r="D20" s="1022" t="s">
        <v>1251</v>
      </c>
    </row>
    <row r="21" spans="2:4" x14ac:dyDescent="0.25">
      <c r="B21" s="1020">
        <v>11</v>
      </c>
      <c r="C21" s="1021" t="s">
        <v>1333</v>
      </c>
      <c r="D21" s="1024">
        <v>37942</v>
      </c>
    </row>
    <row r="22" spans="2:4" x14ac:dyDescent="0.25">
      <c r="B22" s="1020">
        <v>12</v>
      </c>
      <c r="C22" s="1021" t="s">
        <v>1334</v>
      </c>
      <c r="D22" s="1022" t="s">
        <v>1335</v>
      </c>
    </row>
    <row r="23" spans="2:4" x14ac:dyDescent="0.25">
      <c r="B23" s="1020">
        <v>13</v>
      </c>
      <c r="C23" s="1021" t="s">
        <v>1336</v>
      </c>
      <c r="D23" s="1022" t="s">
        <v>712</v>
      </c>
    </row>
    <row r="24" spans="2:4" ht="28.5" x14ac:dyDescent="0.25">
      <c r="B24" s="1020">
        <v>14</v>
      </c>
      <c r="C24" s="1021" t="s">
        <v>1337</v>
      </c>
      <c r="D24" s="1022" t="s">
        <v>712</v>
      </c>
    </row>
    <row r="25" spans="2:4" x14ac:dyDescent="0.25">
      <c r="B25" s="1170">
        <v>15</v>
      </c>
      <c r="C25" s="1171" t="s">
        <v>1338</v>
      </c>
      <c r="D25" s="1172" t="s">
        <v>712</v>
      </c>
    </row>
    <row r="26" spans="2:4" x14ac:dyDescent="0.25">
      <c r="B26" s="1170"/>
      <c r="C26" s="1171" t="e">
        <v>#N/A</v>
      </c>
      <c r="D26" s="1172" t="s">
        <v>1253</v>
      </c>
    </row>
    <row r="27" spans="2:4" x14ac:dyDescent="0.25">
      <c r="B27" s="1020">
        <v>16</v>
      </c>
      <c r="C27" s="1021" t="s">
        <v>1339</v>
      </c>
      <c r="D27" s="1022" t="s">
        <v>712</v>
      </c>
    </row>
    <row r="28" spans="2:4" x14ac:dyDescent="0.25">
      <c r="B28" s="1025"/>
      <c r="C28" s="1021" t="s">
        <v>1340</v>
      </c>
      <c r="D28" s="1026" t="s">
        <v>1253</v>
      </c>
    </row>
    <row r="29" spans="2:4" x14ac:dyDescent="0.25">
      <c r="B29" s="1170">
        <v>17</v>
      </c>
      <c r="C29" s="1171" t="s">
        <v>1341</v>
      </c>
      <c r="D29" s="1172" t="s">
        <v>1342</v>
      </c>
    </row>
    <row r="30" spans="2:4" x14ac:dyDescent="0.25">
      <c r="B30" s="1170"/>
      <c r="C30" s="1171" t="e">
        <v>#N/A</v>
      </c>
      <c r="D30" s="1172" t="s">
        <v>1253</v>
      </c>
    </row>
    <row r="31" spans="2:4" x14ac:dyDescent="0.25">
      <c r="B31" s="1020">
        <v>18</v>
      </c>
      <c r="C31" s="1021" t="s">
        <v>1343</v>
      </c>
      <c r="D31" s="1022" t="s">
        <v>712</v>
      </c>
    </row>
    <row r="32" spans="2:4" ht="28.5" x14ac:dyDescent="0.25">
      <c r="B32" s="1020">
        <v>19</v>
      </c>
      <c r="C32" s="1021" t="s">
        <v>1344</v>
      </c>
      <c r="D32" s="1022" t="s">
        <v>1345</v>
      </c>
    </row>
    <row r="33" spans="2:4" ht="28.5" x14ac:dyDescent="0.25">
      <c r="B33" s="1020" t="s">
        <v>139</v>
      </c>
      <c r="C33" s="1021" t="s">
        <v>1346</v>
      </c>
      <c r="D33" s="1022" t="s">
        <v>1253</v>
      </c>
    </row>
    <row r="34" spans="2:4" ht="28.5" x14ac:dyDescent="0.25">
      <c r="B34" s="1020" t="s">
        <v>141</v>
      </c>
      <c r="C34" s="1021" t="s">
        <v>1347</v>
      </c>
      <c r="D34" s="1022" t="s">
        <v>1253</v>
      </c>
    </row>
    <row r="35" spans="2:4" x14ac:dyDescent="0.25">
      <c r="B35" s="1020">
        <v>21</v>
      </c>
      <c r="C35" s="1021" t="s">
        <v>1348</v>
      </c>
      <c r="D35" s="1022" t="s">
        <v>1345</v>
      </c>
    </row>
    <row r="36" spans="2:4" x14ac:dyDescent="0.25">
      <c r="B36" s="1020">
        <v>22</v>
      </c>
      <c r="C36" s="1021" t="s">
        <v>1349</v>
      </c>
      <c r="D36" s="1022" t="s">
        <v>1350</v>
      </c>
    </row>
    <row r="37" spans="2:4" x14ac:dyDescent="0.25">
      <c r="B37" s="1020">
        <v>23</v>
      </c>
      <c r="C37" s="1021" t="s">
        <v>1351</v>
      </c>
      <c r="D37" s="1022" t="s">
        <v>1352</v>
      </c>
    </row>
    <row r="38" spans="2:4" x14ac:dyDescent="0.25">
      <c r="B38" s="1020">
        <v>24</v>
      </c>
      <c r="C38" s="1021" t="s">
        <v>1353</v>
      </c>
      <c r="D38" s="1022" t="s">
        <v>712</v>
      </c>
    </row>
    <row r="39" spans="2:4" x14ac:dyDescent="0.25">
      <c r="B39" s="1020">
        <v>25</v>
      </c>
      <c r="C39" s="1021" t="s">
        <v>1354</v>
      </c>
      <c r="D39" s="1022" t="s">
        <v>712</v>
      </c>
    </row>
    <row r="40" spans="2:4" x14ac:dyDescent="0.25">
      <c r="B40" s="1020">
        <v>26</v>
      </c>
      <c r="C40" s="1021" t="s">
        <v>1355</v>
      </c>
      <c r="D40" s="1022" t="s">
        <v>712</v>
      </c>
    </row>
    <row r="41" spans="2:4" x14ac:dyDescent="0.25">
      <c r="B41" s="1020">
        <v>27</v>
      </c>
      <c r="C41" s="1021" t="s">
        <v>1356</v>
      </c>
      <c r="D41" s="1022" t="s">
        <v>712</v>
      </c>
    </row>
    <row r="42" spans="2:4" ht="28.5" x14ac:dyDescent="0.25">
      <c r="B42" s="1020">
        <v>28</v>
      </c>
      <c r="C42" s="1021" t="s">
        <v>1357</v>
      </c>
      <c r="D42" s="1022" t="s">
        <v>712</v>
      </c>
    </row>
    <row r="43" spans="2:4" ht="28.5" x14ac:dyDescent="0.25">
      <c r="B43" s="1020">
        <v>29</v>
      </c>
      <c r="C43" s="1021" t="s">
        <v>1358</v>
      </c>
      <c r="D43" s="1022" t="s">
        <v>712</v>
      </c>
    </row>
    <row r="44" spans="2:4" x14ac:dyDescent="0.25">
      <c r="B44" s="1020">
        <v>30</v>
      </c>
      <c r="C44" s="1021" t="s">
        <v>1359</v>
      </c>
      <c r="D44" s="1022" t="s">
        <v>1345</v>
      </c>
    </row>
    <row r="45" spans="2:4" x14ac:dyDescent="0.25">
      <c r="B45" s="1020">
        <v>31</v>
      </c>
      <c r="C45" s="1021" t="s">
        <v>1360</v>
      </c>
      <c r="D45" s="1022" t="s">
        <v>712</v>
      </c>
    </row>
    <row r="46" spans="2:4" x14ac:dyDescent="0.25">
      <c r="B46" s="1020">
        <v>32</v>
      </c>
      <c r="C46" s="1021" t="s">
        <v>1361</v>
      </c>
      <c r="D46" s="1022" t="s">
        <v>712</v>
      </c>
    </row>
    <row r="47" spans="2:4" x14ac:dyDescent="0.25">
      <c r="B47" s="1020">
        <v>33</v>
      </c>
      <c r="C47" s="1021" t="s">
        <v>1362</v>
      </c>
      <c r="D47" s="1023" t="s">
        <v>712</v>
      </c>
    </row>
    <row r="48" spans="2:4" x14ac:dyDescent="0.25">
      <c r="B48" s="1020">
        <v>34</v>
      </c>
      <c r="C48" s="1021" t="s">
        <v>1363</v>
      </c>
      <c r="D48" s="1022" t="s">
        <v>712</v>
      </c>
    </row>
    <row r="49" spans="2:4" x14ac:dyDescent="0.25">
      <c r="B49" s="1027" t="s">
        <v>1364</v>
      </c>
      <c r="C49" s="1021" t="s">
        <v>1365</v>
      </c>
      <c r="D49" s="1022" t="s">
        <v>1253</v>
      </c>
    </row>
    <row r="50" spans="2:4" ht="28.5" x14ac:dyDescent="0.25">
      <c r="B50" s="1027" t="s">
        <v>1366</v>
      </c>
      <c r="C50" s="1021" t="s">
        <v>1367</v>
      </c>
      <c r="D50" s="1022" t="s">
        <v>1253</v>
      </c>
    </row>
    <row r="51" spans="2:4" ht="85.5" x14ac:dyDescent="0.25">
      <c r="B51" s="1020">
        <v>35</v>
      </c>
      <c r="C51" s="1021" t="s">
        <v>1368</v>
      </c>
      <c r="D51" s="1028" t="s">
        <v>1369</v>
      </c>
    </row>
    <row r="52" spans="2:4" x14ac:dyDescent="0.25">
      <c r="B52" s="1020">
        <v>36</v>
      </c>
      <c r="C52" s="1021" t="s">
        <v>1370</v>
      </c>
      <c r="D52" s="1022" t="s">
        <v>1345</v>
      </c>
    </row>
    <row r="53" spans="2:4" x14ac:dyDescent="0.25">
      <c r="B53" s="1020">
        <v>37</v>
      </c>
      <c r="C53" s="1021" t="s">
        <v>1371</v>
      </c>
      <c r="D53" s="1022" t="s">
        <v>712</v>
      </c>
    </row>
    <row r="54" spans="2:4" ht="15.75" thickBot="1" x14ac:dyDescent="0.3">
      <c r="B54" s="1029" t="s">
        <v>1372</v>
      </c>
      <c r="C54" s="1021" t="s">
        <v>1373</v>
      </c>
      <c r="D54" s="1030" t="s">
        <v>1253</v>
      </c>
    </row>
  </sheetData>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53</vt:i4>
      </vt:variant>
      <vt:variant>
        <vt:lpstr>Named Ranges</vt:lpstr>
      </vt:variant>
      <vt:variant>
        <vt:i4>52</vt:i4>
      </vt:variant>
    </vt:vector>
  </HeadingPairs>
  <TitlesOfParts>
    <vt:vector size="105" baseType="lpstr">
      <vt:lpstr>Index</vt:lpstr>
      <vt:lpstr>EU KM1</vt:lpstr>
      <vt:lpstr>EU OV1</vt:lpstr>
      <vt:lpstr>EU LI1</vt:lpstr>
      <vt:lpstr>EU_LI2</vt:lpstr>
      <vt:lpstr>EU_LI3</vt:lpstr>
      <vt:lpstr>EU CC1</vt:lpstr>
      <vt:lpstr>EU CC2</vt:lpstr>
      <vt:lpstr>EU CCA</vt:lpstr>
      <vt:lpstr>EU CCYB1</vt:lpstr>
      <vt:lpstr>EU CCYB2</vt:lpstr>
      <vt:lpstr>EU LR1</vt:lpstr>
      <vt:lpstr>EU LR2</vt:lpstr>
      <vt:lpstr>EU LR3</vt:lpstr>
      <vt:lpstr>EU LIQ1</vt:lpstr>
      <vt:lpstr>EU LIQ2</vt:lpstr>
      <vt:lpstr>EU CR1</vt:lpstr>
      <vt:lpstr>EU CR1-A</vt:lpstr>
      <vt:lpstr>EU CR2a</vt:lpstr>
      <vt:lpstr>EU CQ1</vt:lpstr>
      <vt:lpstr>EU CQ2</vt:lpstr>
      <vt:lpstr>EU CQ3</vt:lpstr>
      <vt:lpstr>EU CQ4</vt:lpstr>
      <vt:lpstr>EU CQ5</vt:lpstr>
      <vt:lpstr>EU CQ6</vt:lpstr>
      <vt:lpstr>EU CQ7</vt:lpstr>
      <vt:lpstr>EU CQ8</vt:lpstr>
      <vt:lpstr>EU CR3</vt:lpstr>
      <vt:lpstr>EU CR4</vt:lpstr>
      <vt:lpstr>EU CR5</vt:lpstr>
      <vt:lpstr>EU CR6</vt:lpstr>
      <vt:lpstr>EU CR6-A</vt:lpstr>
      <vt:lpstr>EU CR7</vt:lpstr>
      <vt:lpstr>EU CR7-A</vt:lpstr>
      <vt:lpstr>EU CR8</vt:lpstr>
      <vt:lpstr>EU CR9</vt:lpstr>
      <vt:lpstr>EU CR10</vt:lpstr>
      <vt:lpstr>EU CCR1</vt:lpstr>
      <vt:lpstr>EU CCR2</vt:lpstr>
      <vt:lpstr>EU CCR3</vt:lpstr>
      <vt:lpstr>EU CCR5</vt:lpstr>
      <vt:lpstr>EU MR1</vt:lpstr>
      <vt:lpstr>EU OR1</vt:lpstr>
      <vt:lpstr>EU PV1</vt:lpstr>
      <vt:lpstr>REM1</vt:lpstr>
      <vt:lpstr>REM2</vt:lpstr>
      <vt:lpstr>REM3</vt:lpstr>
      <vt:lpstr>REM3_mód</vt:lpstr>
      <vt:lpstr>REM4</vt:lpstr>
      <vt:lpstr>REM5</vt:lpstr>
      <vt:lpstr>EU AE1</vt:lpstr>
      <vt:lpstr>EU AE2</vt:lpstr>
      <vt:lpstr>EU AE3</vt:lpstr>
      <vt:lpstr>'EU AE1'!Print_Area</vt:lpstr>
      <vt:lpstr>'EU AE2'!Print_Area</vt:lpstr>
      <vt:lpstr>'EU AE3'!Print_Area</vt:lpstr>
      <vt:lpstr>'EU CC1'!Print_Area</vt:lpstr>
      <vt:lpstr>'EU CC2'!Print_Area</vt:lpstr>
      <vt:lpstr>'EU CCA'!Print_Area</vt:lpstr>
      <vt:lpstr>'EU CCR1'!Print_Area</vt:lpstr>
      <vt:lpstr>'EU CCR2'!Print_Area</vt:lpstr>
      <vt:lpstr>'EU CCR3'!Print_Area</vt:lpstr>
      <vt:lpstr>'EU CCR5'!Print_Area</vt:lpstr>
      <vt:lpstr>'EU CCYB1'!Print_Area</vt:lpstr>
      <vt:lpstr>'EU CCYB2'!Print_Area</vt:lpstr>
      <vt:lpstr>'EU CQ1'!Print_Area</vt:lpstr>
      <vt:lpstr>'EU CQ2'!Print_Area</vt:lpstr>
      <vt:lpstr>'EU CQ3'!Print_Area</vt:lpstr>
      <vt:lpstr>'EU CQ4'!Print_Area</vt:lpstr>
      <vt:lpstr>'EU CQ5'!Print_Area</vt:lpstr>
      <vt:lpstr>'EU CQ6'!Print_Area</vt:lpstr>
      <vt:lpstr>'EU CQ7'!Print_Area</vt:lpstr>
      <vt:lpstr>'EU CQ8'!Print_Area</vt:lpstr>
      <vt:lpstr>'EU CR1'!Print_Area</vt:lpstr>
      <vt:lpstr>'EU CR10'!Print_Area</vt:lpstr>
      <vt:lpstr>'EU CR1-A'!Print_Area</vt:lpstr>
      <vt:lpstr>'EU CR2a'!Print_Area</vt:lpstr>
      <vt:lpstr>'EU CR3'!Print_Area</vt:lpstr>
      <vt:lpstr>'EU CR4'!Print_Area</vt:lpstr>
      <vt:lpstr>'EU CR5'!Print_Area</vt:lpstr>
      <vt:lpstr>'EU CR6'!Print_Area</vt:lpstr>
      <vt:lpstr>'EU CR6-A'!Print_Area</vt:lpstr>
      <vt:lpstr>'EU CR7'!Print_Area</vt:lpstr>
      <vt:lpstr>'EU CR7-A'!Print_Area</vt:lpstr>
      <vt:lpstr>'EU CR8'!Print_Area</vt:lpstr>
      <vt:lpstr>'EU CR9'!Print_Area</vt:lpstr>
      <vt:lpstr>'EU KM1'!Print_Area</vt:lpstr>
      <vt:lpstr>'EU LI1'!Print_Area</vt:lpstr>
      <vt:lpstr>'EU LIQ1'!Print_Area</vt:lpstr>
      <vt:lpstr>'EU LIQ2'!Print_Area</vt:lpstr>
      <vt:lpstr>'EU LR1'!Print_Area</vt:lpstr>
      <vt:lpstr>'EU LR2'!Print_Area</vt:lpstr>
      <vt:lpstr>'EU LR3'!Print_Area</vt:lpstr>
      <vt:lpstr>'EU MR1'!Print_Area</vt:lpstr>
      <vt:lpstr>'EU OR1'!Print_Area</vt:lpstr>
      <vt:lpstr>'EU OV1'!Print_Area</vt:lpstr>
      <vt:lpstr>'EU PV1'!Print_Area</vt:lpstr>
      <vt:lpstr>EU_LI2!Print_Area</vt:lpstr>
      <vt:lpstr>EU_LI3!Print_Area</vt:lpstr>
      <vt:lpstr>'REM1'!Print_Area</vt:lpstr>
      <vt:lpstr>'REM2'!Print_Area</vt:lpstr>
      <vt:lpstr>'REM3'!Print_Area</vt:lpstr>
      <vt:lpstr>'REM4'!Print_Area</vt:lpstr>
      <vt:lpstr>'REM5'!Print_Area</vt:lpstr>
      <vt:lpstr>'EU CCYB1'!Print_Titles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Kerekes Nikoletta (UniCredit Bank – H)</cp:lastModifiedBy>
  <cp:lastPrinted>2024-04-16T18:58:12Z</cp:lastPrinted>
  <dcterms:created xsi:type="dcterms:W3CDTF">2023-03-24T13:46:18Z</dcterms:created>
  <dcterms:modified xsi:type="dcterms:W3CDTF">2025-10-31T10:42:44Z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